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dmin File\Website\Accounting\"/>
    </mc:Choice>
  </mc:AlternateContent>
  <bookViews>
    <workbookView xWindow="0" yWindow="0" windowWidth="22740" windowHeight="10140" tabRatio="747"/>
  </bookViews>
  <sheets>
    <sheet name="Accounting Form" sheetId="8" r:id="rId1"/>
    <sheet name="Accounting Form Instructions" sheetId="2" r:id="rId2"/>
    <sheet name="Allowance- Budget Sum" sheetId="3" r:id="rId3"/>
    <sheet name="Actual Allow-Bud" sheetId="7" r:id="rId4"/>
    <sheet name="Acct &amp; Prop Reconciliation" sheetId="5" r:id="rId5"/>
  </sheets>
  <definedNames>
    <definedName name="_xlnm.Print_Area" localSheetId="0">'Accounting Form'!$B$1:$L$234</definedName>
    <definedName name="_xlnm.Print_Area" localSheetId="1">'Accounting Form Instructions'!$D$1:$N$87</definedName>
    <definedName name="_xlnm.Print_Area" localSheetId="4">'Acct &amp; Prop Reconciliation'!$D$2:$AB$196</definedName>
    <definedName name="_xlnm.Print_Area" localSheetId="3">'Actual Allow-Bud'!$F$7:$T$58</definedName>
    <definedName name="_xlnm.Print_Area" localSheetId="2">'Allowance- Budget Sum'!$F$7:$K$58</definedName>
  </definedNames>
  <calcPr calcId="162913"/>
</workbook>
</file>

<file path=xl/calcChain.xml><?xml version="1.0" encoding="utf-8"?>
<calcChain xmlns="http://schemas.openxmlformats.org/spreadsheetml/2006/main">
  <c r="K68" i="8" l="1"/>
  <c r="K126" i="8"/>
  <c r="K142" i="8" s="1"/>
  <c r="K151" i="8" l="1"/>
  <c r="K95" i="8"/>
  <c r="K79" i="8"/>
  <c r="K28" i="8"/>
  <c r="K143" i="8"/>
  <c r="K119" i="8"/>
  <c r="K130" i="8" s="1"/>
  <c r="K108" i="8"/>
  <c r="K112" i="8" s="1"/>
  <c r="K141" i="8" l="1"/>
  <c r="K82" i="8" l="1"/>
  <c r="G216" i="8"/>
  <c r="K135" i="8" l="1"/>
  <c r="K144" i="8"/>
  <c r="K102" i="8"/>
  <c r="K136" i="8"/>
  <c r="K134" i="8"/>
  <c r="K133" i="8"/>
  <c r="K132" i="8"/>
  <c r="B222" i="8"/>
  <c r="K146" i="8" l="1"/>
  <c r="K165" i="8" s="1"/>
  <c r="K166" i="8" s="1"/>
  <c r="K138" i="8"/>
  <c r="F14" i="5"/>
  <c r="F13" i="5"/>
  <c r="F12" i="5"/>
  <c r="F10" i="5"/>
  <c r="F9" i="5"/>
  <c r="F8" i="5"/>
  <c r="F7" i="5"/>
  <c r="F6" i="5"/>
  <c r="R56" i="7" l="1"/>
  <c r="Q56" i="7"/>
  <c r="P56" i="7"/>
  <c r="O56" i="7"/>
  <c r="N56" i="7"/>
  <c r="M56" i="7"/>
  <c r="L56" i="7"/>
  <c r="K56" i="7"/>
  <c r="J56" i="7"/>
  <c r="I56" i="7"/>
  <c r="H56" i="7"/>
  <c r="G56" i="7"/>
  <c r="F54" i="7"/>
  <c r="T53" i="7"/>
  <c r="F53" i="7"/>
  <c r="T52" i="7"/>
  <c r="F52" i="7"/>
  <c r="T51" i="7"/>
  <c r="F51" i="7"/>
  <c r="T50" i="7"/>
  <c r="F50" i="7"/>
  <c r="T49" i="7"/>
  <c r="F49" i="7"/>
  <c r="T48" i="7"/>
  <c r="F48" i="7"/>
  <c r="T47" i="7"/>
  <c r="F47" i="7"/>
  <c r="T46" i="7"/>
  <c r="F46" i="7"/>
  <c r="T45" i="7"/>
  <c r="F45" i="7"/>
  <c r="T44" i="7"/>
  <c r="F44" i="7"/>
  <c r="T43" i="7"/>
  <c r="F43" i="7"/>
  <c r="T42" i="7"/>
  <c r="F42" i="7"/>
  <c r="T41" i="7"/>
  <c r="F41" i="7"/>
  <c r="T40" i="7"/>
  <c r="F40" i="7"/>
  <c r="T39" i="7"/>
  <c r="F39" i="7"/>
  <c r="T38" i="7"/>
  <c r="F38" i="7"/>
  <c r="T37" i="7"/>
  <c r="F37" i="7"/>
  <c r="T36" i="7"/>
  <c r="F36" i="7"/>
  <c r="T35" i="7"/>
  <c r="F35" i="7"/>
  <c r="R30" i="7"/>
  <c r="Q30" i="7"/>
  <c r="P30" i="7"/>
  <c r="O30" i="7"/>
  <c r="N30" i="7"/>
  <c r="M30" i="7"/>
  <c r="L30" i="7"/>
  <c r="K30" i="7"/>
  <c r="J30" i="7"/>
  <c r="I30" i="7"/>
  <c r="H30" i="7"/>
  <c r="G30" i="7"/>
  <c r="F28" i="7"/>
  <c r="T27" i="7"/>
  <c r="F27" i="7"/>
  <c r="T26" i="7"/>
  <c r="F26" i="7"/>
  <c r="T25" i="7"/>
  <c r="F25" i="7"/>
  <c r="T24" i="7"/>
  <c r="F24" i="7"/>
  <c r="T23" i="7"/>
  <c r="F23" i="7"/>
  <c r="T22" i="7"/>
  <c r="F22" i="7"/>
  <c r="T21" i="7"/>
  <c r="F21" i="7"/>
  <c r="T20" i="7"/>
  <c r="F20" i="7"/>
  <c r="T19" i="7"/>
  <c r="F19" i="7"/>
  <c r="T18" i="7"/>
  <c r="F18" i="7"/>
  <c r="T17" i="7"/>
  <c r="F17" i="7"/>
  <c r="T16" i="7"/>
  <c r="F16" i="7"/>
  <c r="T15" i="7"/>
  <c r="F15" i="7"/>
  <c r="T14" i="7"/>
  <c r="F14" i="7"/>
  <c r="T13" i="7"/>
  <c r="F13" i="7"/>
  <c r="T12" i="7"/>
  <c r="F12" i="7"/>
  <c r="T11" i="7"/>
  <c r="F11" i="7"/>
  <c r="T10" i="7"/>
  <c r="F10" i="7"/>
  <c r="T9" i="7"/>
  <c r="F9" i="7"/>
  <c r="T56" i="7" l="1"/>
  <c r="T30" i="7"/>
  <c r="I53" i="3"/>
  <c r="I52" i="3"/>
  <c r="I51" i="3"/>
  <c r="I50" i="3"/>
  <c r="I49" i="3"/>
  <c r="I48" i="3"/>
  <c r="I47" i="3"/>
  <c r="I46" i="3"/>
  <c r="I45" i="3"/>
  <c r="I44" i="3"/>
  <c r="I43" i="3"/>
  <c r="I42" i="3"/>
  <c r="I41" i="3"/>
  <c r="I40" i="3"/>
  <c r="I39" i="3"/>
  <c r="I38" i="3"/>
  <c r="I37" i="3"/>
  <c r="I36" i="3"/>
  <c r="I35" i="3"/>
  <c r="I27" i="3"/>
  <c r="I26" i="3"/>
  <c r="I25" i="3"/>
  <c r="I24" i="3"/>
  <c r="I23" i="3"/>
  <c r="I22" i="3"/>
  <c r="I21" i="3"/>
  <c r="I20" i="3"/>
  <c r="I19" i="3"/>
  <c r="I18" i="3"/>
  <c r="I17" i="3"/>
  <c r="I16" i="3"/>
  <c r="I15" i="3"/>
  <c r="I14" i="3"/>
  <c r="I13" i="3"/>
  <c r="I12" i="3"/>
  <c r="I11" i="3"/>
  <c r="I10" i="3"/>
  <c r="I9" i="3"/>
  <c r="AB31" i="5" l="1"/>
  <c r="AA31" i="5"/>
  <c r="Z31" i="5"/>
  <c r="Y31" i="5"/>
  <c r="AB30" i="5"/>
  <c r="AA30" i="5"/>
  <c r="Z30" i="5"/>
  <c r="Y30" i="5"/>
  <c r="AB29" i="5"/>
  <c r="AA29" i="5"/>
  <c r="Z29" i="5"/>
  <c r="Y29" i="5"/>
  <c r="AB28" i="5"/>
  <c r="AA28" i="5"/>
  <c r="Z28" i="5"/>
  <c r="Y28" i="5"/>
  <c r="AB27" i="5"/>
  <c r="AA27" i="5"/>
  <c r="Z27" i="5"/>
  <c r="Y27" i="5"/>
  <c r="AB25" i="5"/>
  <c r="AA25" i="5"/>
  <c r="Z25" i="5"/>
  <c r="Y25" i="5"/>
  <c r="AB24" i="5"/>
  <c r="AA24" i="5"/>
  <c r="Z24" i="5"/>
  <c r="Y24" i="5"/>
  <c r="AB23" i="5"/>
  <c r="AA23" i="5"/>
  <c r="Z23" i="5"/>
  <c r="Y23" i="5"/>
  <c r="AB22" i="5"/>
  <c r="AA22" i="5"/>
  <c r="Z22" i="5"/>
  <c r="Y22" i="5"/>
  <c r="AB21" i="5"/>
  <c r="AA21" i="5"/>
  <c r="Z21" i="5"/>
  <c r="Y21" i="5"/>
  <c r="AB19" i="5"/>
  <c r="AA19" i="5"/>
  <c r="Z19" i="5"/>
  <c r="Y19" i="5"/>
  <c r="AB18" i="5"/>
  <c r="AA18" i="5"/>
  <c r="Z18" i="5"/>
  <c r="Y18" i="5"/>
  <c r="AB17" i="5"/>
  <c r="AA17" i="5"/>
  <c r="Z17" i="5"/>
  <c r="Y17" i="5"/>
  <c r="U13" i="5"/>
  <c r="U10" i="5"/>
  <c r="W8" i="5"/>
  <c r="T7" i="5"/>
  <c r="K14" i="5"/>
  <c r="I13" i="5"/>
  <c r="K10" i="5"/>
  <c r="I9" i="5"/>
  <c r="G8" i="5"/>
  <c r="K6" i="5"/>
  <c r="O14" i="5"/>
  <c r="O12" i="5"/>
  <c r="O9" i="5"/>
  <c r="O7" i="5"/>
  <c r="P55" i="5"/>
  <c r="P6" i="5" s="1"/>
  <c r="O55" i="5"/>
  <c r="O6" i="5" s="1"/>
  <c r="N55" i="5"/>
  <c r="N6" i="5" s="1"/>
  <c r="P75" i="5"/>
  <c r="P7" i="5" s="1"/>
  <c r="O75" i="5"/>
  <c r="N75" i="5"/>
  <c r="N7" i="5" s="1"/>
  <c r="P95" i="5"/>
  <c r="P8" i="5" s="1"/>
  <c r="O95" i="5"/>
  <c r="O8" i="5" s="1"/>
  <c r="N95" i="5"/>
  <c r="N8" i="5" s="1"/>
  <c r="P115" i="5"/>
  <c r="P9" i="5" s="1"/>
  <c r="O115" i="5"/>
  <c r="N115" i="5"/>
  <c r="N9" i="5" s="1"/>
  <c r="P135" i="5"/>
  <c r="P10" i="5" s="1"/>
  <c r="O135" i="5"/>
  <c r="O10" i="5" s="1"/>
  <c r="N135" i="5"/>
  <c r="N10" i="5" s="1"/>
  <c r="P155" i="5"/>
  <c r="P12" i="5" s="1"/>
  <c r="O155" i="5"/>
  <c r="N155" i="5"/>
  <c r="N12" i="5" s="1"/>
  <c r="P175" i="5"/>
  <c r="P13" i="5" s="1"/>
  <c r="O175" i="5"/>
  <c r="O13" i="5" s="1"/>
  <c r="N175" i="5"/>
  <c r="N13" i="5" s="1"/>
  <c r="O195" i="5"/>
  <c r="P195" i="5"/>
  <c r="P14" i="5" s="1"/>
  <c r="N195" i="5"/>
  <c r="N14" i="5" s="1"/>
  <c r="AB192" i="5"/>
  <c r="AA192" i="5"/>
  <c r="Z192" i="5"/>
  <c r="AB191" i="5"/>
  <c r="AA191" i="5"/>
  <c r="Z191" i="5"/>
  <c r="AB190" i="5"/>
  <c r="AA190" i="5"/>
  <c r="Z190" i="5"/>
  <c r="AB189" i="5"/>
  <c r="AA189" i="5"/>
  <c r="Z189" i="5"/>
  <c r="AB188" i="5"/>
  <c r="AA188" i="5"/>
  <c r="Z188" i="5"/>
  <c r="AB187" i="5"/>
  <c r="AA187" i="5"/>
  <c r="Z187" i="5"/>
  <c r="AB186" i="5"/>
  <c r="AA186" i="5"/>
  <c r="Z186" i="5"/>
  <c r="AB185" i="5"/>
  <c r="AA185" i="5"/>
  <c r="Z185" i="5"/>
  <c r="AB184" i="5"/>
  <c r="AA184" i="5"/>
  <c r="Z184" i="5"/>
  <c r="AB183" i="5"/>
  <c r="AA183" i="5"/>
  <c r="Z183" i="5"/>
  <c r="AB182" i="5"/>
  <c r="AA182" i="5"/>
  <c r="Z182" i="5"/>
  <c r="AB181" i="5"/>
  <c r="AA181" i="5"/>
  <c r="Z181" i="5"/>
  <c r="AB172" i="5"/>
  <c r="AA172" i="5"/>
  <c r="Z172" i="5"/>
  <c r="AB171" i="5"/>
  <c r="AA171" i="5"/>
  <c r="Z171" i="5"/>
  <c r="AB170" i="5"/>
  <c r="AA170" i="5"/>
  <c r="Z170" i="5"/>
  <c r="AB169" i="5"/>
  <c r="AA169" i="5"/>
  <c r="Z169" i="5"/>
  <c r="AB168" i="5"/>
  <c r="AA168" i="5"/>
  <c r="Z168" i="5"/>
  <c r="AB167" i="5"/>
  <c r="AA167" i="5"/>
  <c r="Z167" i="5"/>
  <c r="AB166" i="5"/>
  <c r="AA166" i="5"/>
  <c r="Z166" i="5"/>
  <c r="AB165" i="5"/>
  <c r="AA165" i="5"/>
  <c r="Z165" i="5"/>
  <c r="AB164" i="5"/>
  <c r="AA164" i="5"/>
  <c r="Z164" i="5"/>
  <c r="AB163" i="5"/>
  <c r="AA163" i="5"/>
  <c r="Z163" i="5"/>
  <c r="AB162" i="5"/>
  <c r="AA162" i="5"/>
  <c r="Z162" i="5"/>
  <c r="AB161" i="5"/>
  <c r="AA161" i="5"/>
  <c r="Z161" i="5"/>
  <c r="AB152" i="5"/>
  <c r="AA152" i="5"/>
  <c r="Z152" i="5"/>
  <c r="AB151" i="5"/>
  <c r="AA151" i="5"/>
  <c r="Z151" i="5"/>
  <c r="AB150" i="5"/>
  <c r="AA150" i="5"/>
  <c r="Z150" i="5"/>
  <c r="AB149" i="5"/>
  <c r="AA149" i="5"/>
  <c r="Z149" i="5"/>
  <c r="AB148" i="5"/>
  <c r="AA148" i="5"/>
  <c r="Z148" i="5"/>
  <c r="AB147" i="5"/>
  <c r="AA147" i="5"/>
  <c r="Z147" i="5"/>
  <c r="AB146" i="5"/>
  <c r="AA146" i="5"/>
  <c r="Z146" i="5"/>
  <c r="AB145" i="5"/>
  <c r="AA145" i="5"/>
  <c r="Z145" i="5"/>
  <c r="AB144" i="5"/>
  <c r="AA144" i="5"/>
  <c r="Z144" i="5"/>
  <c r="AB143" i="5"/>
  <c r="AA143" i="5"/>
  <c r="Z143" i="5"/>
  <c r="AB142" i="5"/>
  <c r="AA142" i="5"/>
  <c r="Z142" i="5"/>
  <c r="AB141" i="5"/>
  <c r="AA141" i="5"/>
  <c r="Z141" i="5"/>
  <c r="AB132" i="5"/>
  <c r="AA132" i="5"/>
  <c r="Z132" i="5"/>
  <c r="AB131" i="5"/>
  <c r="AA131" i="5"/>
  <c r="Z131" i="5"/>
  <c r="AB130" i="5"/>
  <c r="AA130" i="5"/>
  <c r="Z130" i="5"/>
  <c r="AB129" i="5"/>
  <c r="AA129" i="5"/>
  <c r="Z129" i="5"/>
  <c r="AB128" i="5"/>
  <c r="AA128" i="5"/>
  <c r="Z128" i="5"/>
  <c r="AB127" i="5"/>
  <c r="AA127" i="5"/>
  <c r="Z127" i="5"/>
  <c r="AB126" i="5"/>
  <c r="AA126" i="5"/>
  <c r="Z126" i="5"/>
  <c r="AB125" i="5"/>
  <c r="AA125" i="5"/>
  <c r="Z125" i="5"/>
  <c r="AB124" i="5"/>
  <c r="AA124" i="5"/>
  <c r="Z124" i="5"/>
  <c r="AB123" i="5"/>
  <c r="AA123" i="5"/>
  <c r="Z123" i="5"/>
  <c r="AB122" i="5"/>
  <c r="AA122" i="5"/>
  <c r="Z122" i="5"/>
  <c r="AB121" i="5"/>
  <c r="AA121" i="5"/>
  <c r="Z121" i="5"/>
  <c r="AB112" i="5"/>
  <c r="AA112" i="5"/>
  <c r="Z112" i="5"/>
  <c r="AB111" i="5"/>
  <c r="AA111" i="5"/>
  <c r="Z111" i="5"/>
  <c r="AB110" i="5"/>
  <c r="AA110" i="5"/>
  <c r="Z110" i="5"/>
  <c r="AB109" i="5"/>
  <c r="AA109" i="5"/>
  <c r="Z109" i="5"/>
  <c r="AB108" i="5"/>
  <c r="AA108" i="5"/>
  <c r="Z108" i="5"/>
  <c r="AB107" i="5"/>
  <c r="AA107" i="5"/>
  <c r="Z107" i="5"/>
  <c r="AB106" i="5"/>
  <c r="AA106" i="5"/>
  <c r="Z106" i="5"/>
  <c r="AB105" i="5"/>
  <c r="AA105" i="5"/>
  <c r="Z105" i="5"/>
  <c r="AB104" i="5"/>
  <c r="AA104" i="5"/>
  <c r="Z104" i="5"/>
  <c r="AB103" i="5"/>
  <c r="AA103" i="5"/>
  <c r="Z103" i="5"/>
  <c r="AB102" i="5"/>
  <c r="AA102" i="5"/>
  <c r="Z102" i="5"/>
  <c r="AB101" i="5"/>
  <c r="AA101" i="5"/>
  <c r="Z101" i="5"/>
  <c r="AB92" i="5"/>
  <c r="AA92" i="5"/>
  <c r="Z92" i="5"/>
  <c r="AB91" i="5"/>
  <c r="AA91" i="5"/>
  <c r="Z91" i="5"/>
  <c r="AB90" i="5"/>
  <c r="AA90" i="5"/>
  <c r="Z90" i="5"/>
  <c r="AB89" i="5"/>
  <c r="AA89" i="5"/>
  <c r="Z89" i="5"/>
  <c r="AB88" i="5"/>
  <c r="AA88" i="5"/>
  <c r="Z88" i="5"/>
  <c r="AB87" i="5"/>
  <c r="AA87" i="5"/>
  <c r="Z87" i="5"/>
  <c r="AB86" i="5"/>
  <c r="AA86" i="5"/>
  <c r="Z86" i="5"/>
  <c r="AB85" i="5"/>
  <c r="AA85" i="5"/>
  <c r="Z85" i="5"/>
  <c r="AB84" i="5"/>
  <c r="AA84" i="5"/>
  <c r="Z84" i="5"/>
  <c r="AB83" i="5"/>
  <c r="AA83" i="5"/>
  <c r="Z83" i="5"/>
  <c r="AB82" i="5"/>
  <c r="AA82" i="5"/>
  <c r="Z82" i="5"/>
  <c r="AB81" i="5"/>
  <c r="AA81" i="5"/>
  <c r="Z81" i="5"/>
  <c r="AB72" i="5"/>
  <c r="AA72" i="5"/>
  <c r="Z72" i="5"/>
  <c r="AB71" i="5"/>
  <c r="AA71" i="5"/>
  <c r="Z71" i="5"/>
  <c r="AB70" i="5"/>
  <c r="AA70" i="5"/>
  <c r="Z70" i="5"/>
  <c r="AB69" i="5"/>
  <c r="AA69" i="5"/>
  <c r="Z69" i="5"/>
  <c r="AB68" i="5"/>
  <c r="AA68" i="5"/>
  <c r="Z68" i="5"/>
  <c r="AB67" i="5"/>
  <c r="AA67" i="5"/>
  <c r="Z67" i="5"/>
  <c r="AB66" i="5"/>
  <c r="AA66" i="5"/>
  <c r="Z66" i="5"/>
  <c r="AB65" i="5"/>
  <c r="AA65" i="5"/>
  <c r="Z65" i="5"/>
  <c r="AB64" i="5"/>
  <c r="AA64" i="5"/>
  <c r="Z64" i="5"/>
  <c r="AB63" i="5"/>
  <c r="AA63" i="5"/>
  <c r="Z63" i="5"/>
  <c r="AB62" i="5"/>
  <c r="AA62" i="5"/>
  <c r="Z62" i="5"/>
  <c r="AB61" i="5"/>
  <c r="AA61" i="5"/>
  <c r="Z61" i="5"/>
  <c r="Z42" i="5"/>
  <c r="AA42" i="5"/>
  <c r="AB42" i="5"/>
  <c r="Z43" i="5"/>
  <c r="AA43" i="5"/>
  <c r="AB43" i="5"/>
  <c r="Z44" i="5"/>
  <c r="AA44" i="5"/>
  <c r="AB44" i="5"/>
  <c r="Z45" i="5"/>
  <c r="AA45" i="5"/>
  <c r="AB45" i="5"/>
  <c r="Z46" i="5"/>
  <c r="AA46" i="5"/>
  <c r="AA55" i="5" s="1"/>
  <c r="AB46" i="5"/>
  <c r="Z47" i="5"/>
  <c r="AA47" i="5"/>
  <c r="AB47" i="5"/>
  <c r="Z48" i="5"/>
  <c r="AA48" i="5"/>
  <c r="AB48" i="5"/>
  <c r="Z49" i="5"/>
  <c r="AA49" i="5"/>
  <c r="AB49" i="5"/>
  <c r="Z50" i="5"/>
  <c r="AA50" i="5"/>
  <c r="AB50" i="5"/>
  <c r="Z51" i="5"/>
  <c r="AA51" i="5"/>
  <c r="AB51" i="5"/>
  <c r="Z52" i="5"/>
  <c r="AA52" i="5"/>
  <c r="AB52" i="5"/>
  <c r="AB41" i="5"/>
  <c r="AB55" i="5" s="1"/>
  <c r="AA41" i="5"/>
  <c r="Z41" i="5"/>
  <c r="Z55" i="5" s="1"/>
  <c r="K55" i="5"/>
  <c r="K75" i="5"/>
  <c r="K7" i="5" s="1"/>
  <c r="K95" i="5"/>
  <c r="K8" i="5" s="1"/>
  <c r="K115" i="5"/>
  <c r="K9" i="5" s="1"/>
  <c r="K135" i="5"/>
  <c r="K155" i="5"/>
  <c r="K12" i="5" s="1"/>
  <c r="K175" i="5"/>
  <c r="K13" i="5" s="1"/>
  <c r="K195" i="5"/>
  <c r="E195" i="5"/>
  <c r="E175" i="5"/>
  <c r="E155" i="5"/>
  <c r="E135" i="5"/>
  <c r="E115" i="5"/>
  <c r="E95" i="5"/>
  <c r="E75" i="5"/>
  <c r="E55" i="5"/>
  <c r="W195" i="5"/>
  <c r="W14" i="5" s="1"/>
  <c r="V195" i="5"/>
  <c r="V14" i="5" s="1"/>
  <c r="U195" i="5"/>
  <c r="U14" i="5" s="1"/>
  <c r="T195" i="5"/>
  <c r="T14" i="5" s="1"/>
  <c r="S195" i="5"/>
  <c r="S14" i="5" s="1"/>
  <c r="AB14" i="5" s="1"/>
  <c r="R195" i="5"/>
  <c r="R14" i="5" s="1"/>
  <c r="Q195" i="5"/>
  <c r="Q14" i="5" s="1"/>
  <c r="M195" i="5"/>
  <c r="M14" i="5" s="1"/>
  <c r="L195" i="5"/>
  <c r="L14" i="5" s="1"/>
  <c r="J195" i="5"/>
  <c r="J14" i="5" s="1"/>
  <c r="I195" i="5"/>
  <c r="I14" i="5" s="1"/>
  <c r="H195" i="5"/>
  <c r="H14" i="5" s="1"/>
  <c r="G195" i="5"/>
  <c r="G14" i="5" s="1"/>
  <c r="Z14" i="5" s="1"/>
  <c r="Y181" i="5"/>
  <c r="W175" i="5"/>
  <c r="W13" i="5" s="1"/>
  <c r="V175" i="5"/>
  <c r="V13" i="5" s="1"/>
  <c r="U175" i="5"/>
  <c r="T175" i="5"/>
  <c r="T13" i="5" s="1"/>
  <c r="S175" i="5"/>
  <c r="S13" i="5" s="1"/>
  <c r="R175" i="5"/>
  <c r="R13" i="5" s="1"/>
  <c r="Q175" i="5"/>
  <c r="Q13" i="5" s="1"/>
  <c r="M175" i="5"/>
  <c r="M13" i="5" s="1"/>
  <c r="L175" i="5"/>
  <c r="L13" i="5" s="1"/>
  <c r="J175" i="5"/>
  <c r="J13" i="5" s="1"/>
  <c r="I175" i="5"/>
  <c r="H175" i="5"/>
  <c r="H13" i="5" s="1"/>
  <c r="G175" i="5"/>
  <c r="G13" i="5" s="1"/>
  <c r="Y161" i="5"/>
  <c r="W155" i="5"/>
  <c r="W12" i="5" s="1"/>
  <c r="V155" i="5"/>
  <c r="V12" i="5" s="1"/>
  <c r="U155" i="5"/>
  <c r="U12" i="5" s="1"/>
  <c r="T155" i="5"/>
  <c r="T12" i="5" s="1"/>
  <c r="S155" i="5"/>
  <c r="S12" i="5" s="1"/>
  <c r="R155" i="5"/>
  <c r="R12" i="5" s="1"/>
  <c r="Q155" i="5"/>
  <c r="Q12" i="5" s="1"/>
  <c r="M155" i="5"/>
  <c r="M12" i="5" s="1"/>
  <c r="AA12" i="5" s="1"/>
  <c r="L155" i="5"/>
  <c r="L12" i="5" s="1"/>
  <c r="J155" i="5"/>
  <c r="J12" i="5" s="1"/>
  <c r="I155" i="5"/>
  <c r="I12" i="5" s="1"/>
  <c r="H155" i="5"/>
  <c r="H12" i="5" s="1"/>
  <c r="G155" i="5"/>
  <c r="G12" i="5" s="1"/>
  <c r="Y141" i="5"/>
  <c r="E142" i="5" s="1"/>
  <c r="Y142" i="5" s="1"/>
  <c r="W135" i="5"/>
  <c r="W10" i="5" s="1"/>
  <c r="V135" i="5"/>
  <c r="V10" i="5" s="1"/>
  <c r="U135" i="5"/>
  <c r="T135" i="5"/>
  <c r="T10" i="5" s="1"/>
  <c r="S135" i="5"/>
  <c r="S10" i="5" s="1"/>
  <c r="R135" i="5"/>
  <c r="R10" i="5" s="1"/>
  <c r="Q135" i="5"/>
  <c r="Q10" i="5" s="1"/>
  <c r="M135" i="5"/>
  <c r="M10" i="5" s="1"/>
  <c r="L135" i="5"/>
  <c r="L10" i="5" s="1"/>
  <c r="J135" i="5"/>
  <c r="J10" i="5" s="1"/>
  <c r="I135" i="5"/>
  <c r="I10" i="5" s="1"/>
  <c r="H135" i="5"/>
  <c r="H10" i="5" s="1"/>
  <c r="G135" i="5"/>
  <c r="G10" i="5" s="1"/>
  <c r="Y121" i="5"/>
  <c r="W115" i="5"/>
  <c r="W9" i="5" s="1"/>
  <c r="V115" i="5"/>
  <c r="V9" i="5" s="1"/>
  <c r="U115" i="5"/>
  <c r="U9" i="5" s="1"/>
  <c r="T115" i="5"/>
  <c r="T9" i="5" s="1"/>
  <c r="S115" i="5"/>
  <c r="S9" i="5" s="1"/>
  <c r="AB9" i="5" s="1"/>
  <c r="R115" i="5"/>
  <c r="R9" i="5" s="1"/>
  <c r="Q115" i="5"/>
  <c r="Q9" i="5" s="1"/>
  <c r="M115" i="5"/>
  <c r="M9" i="5" s="1"/>
  <c r="L115" i="5"/>
  <c r="L9" i="5" s="1"/>
  <c r="J115" i="5"/>
  <c r="J9" i="5" s="1"/>
  <c r="I115" i="5"/>
  <c r="H115" i="5"/>
  <c r="H9" i="5" s="1"/>
  <c r="G115" i="5"/>
  <c r="G9" i="5" s="1"/>
  <c r="Z9" i="5" s="1"/>
  <c r="Y101" i="5"/>
  <c r="W95" i="5"/>
  <c r="V95" i="5"/>
  <c r="V8" i="5" s="1"/>
  <c r="U95" i="5"/>
  <c r="U8" i="5" s="1"/>
  <c r="T95" i="5"/>
  <c r="T8" i="5" s="1"/>
  <c r="S95" i="5"/>
  <c r="S8" i="5" s="1"/>
  <c r="AB8" i="5" s="1"/>
  <c r="R95" i="5"/>
  <c r="R8" i="5" s="1"/>
  <c r="Q95" i="5"/>
  <c r="Q8" i="5" s="1"/>
  <c r="M95" i="5"/>
  <c r="M8" i="5" s="1"/>
  <c r="L95" i="5"/>
  <c r="L8" i="5" s="1"/>
  <c r="J95" i="5"/>
  <c r="J8" i="5" s="1"/>
  <c r="I95" i="5"/>
  <c r="I8" i="5" s="1"/>
  <c r="H95" i="5"/>
  <c r="H8" i="5" s="1"/>
  <c r="G95" i="5"/>
  <c r="Y81" i="5"/>
  <c r="E82" i="5" s="1"/>
  <c r="Y82" i="5" s="1"/>
  <c r="W75" i="5"/>
  <c r="W7" i="5" s="1"/>
  <c r="V75" i="5"/>
  <c r="V7" i="5" s="1"/>
  <c r="U75" i="5"/>
  <c r="U7" i="5" s="1"/>
  <c r="T75" i="5"/>
  <c r="S75" i="5"/>
  <c r="S7" i="5" s="1"/>
  <c r="R75" i="5"/>
  <c r="R7" i="5" s="1"/>
  <c r="Q75" i="5"/>
  <c r="Q7" i="5" s="1"/>
  <c r="M75" i="5"/>
  <c r="M7" i="5" s="1"/>
  <c r="AA7" i="5" s="1"/>
  <c r="L75" i="5"/>
  <c r="L7" i="5" s="1"/>
  <c r="J75" i="5"/>
  <c r="J7" i="5" s="1"/>
  <c r="I75" i="5"/>
  <c r="I7" i="5" s="1"/>
  <c r="H75" i="5"/>
  <c r="H7" i="5" s="1"/>
  <c r="G75" i="5"/>
  <c r="G7" i="5" s="1"/>
  <c r="Y61" i="5"/>
  <c r="E62" i="5" s="1"/>
  <c r="Y41" i="5"/>
  <c r="E42" i="5" s="1"/>
  <c r="Y42" i="5" s="1"/>
  <c r="E43" i="5" s="1"/>
  <c r="Y43" i="5" s="1"/>
  <c r="E44" i="5" s="1"/>
  <c r="Y44" i="5" s="1"/>
  <c r="E45" i="5" s="1"/>
  <c r="Y45" i="5" s="1"/>
  <c r="E46" i="5" s="1"/>
  <c r="Y46" i="5" s="1"/>
  <c r="E47" i="5" s="1"/>
  <c r="Y47" i="5" s="1"/>
  <c r="E48" i="5" s="1"/>
  <c r="Y48" i="5" s="1"/>
  <c r="E49" i="5" s="1"/>
  <c r="Y49" i="5" s="1"/>
  <c r="E50" i="5" s="1"/>
  <c r="Y50" i="5" s="1"/>
  <c r="E51" i="5" s="1"/>
  <c r="Y51" i="5" s="1"/>
  <c r="E52" i="5" s="1"/>
  <c r="Y52" i="5" s="1"/>
  <c r="G55" i="5"/>
  <c r="G6" i="5" s="1"/>
  <c r="H55" i="5"/>
  <c r="H6" i="5" s="1"/>
  <c r="I55" i="5"/>
  <c r="I6" i="5" s="1"/>
  <c r="J55" i="5"/>
  <c r="J6" i="5" s="1"/>
  <c r="L55" i="5"/>
  <c r="L6" i="5" s="1"/>
  <c r="M55" i="5"/>
  <c r="M6" i="5" s="1"/>
  <c r="Q55" i="5"/>
  <c r="Q6" i="5" s="1"/>
  <c r="R55" i="5"/>
  <c r="R6" i="5" s="1"/>
  <c r="S55" i="5"/>
  <c r="S6" i="5" s="1"/>
  <c r="T55" i="5"/>
  <c r="T6" i="5" s="1"/>
  <c r="U55" i="5"/>
  <c r="U6" i="5" s="1"/>
  <c r="V55" i="5"/>
  <c r="V6" i="5" s="1"/>
  <c r="W55" i="5"/>
  <c r="W6" i="5" s="1"/>
  <c r="AA13" i="5" l="1"/>
  <c r="Z6" i="5"/>
  <c r="Z13" i="5"/>
  <c r="AB13" i="5"/>
  <c r="N34" i="5"/>
  <c r="Z8" i="5"/>
  <c r="AB6" i="5"/>
  <c r="AA10" i="5"/>
  <c r="Z7" i="5"/>
  <c r="AB7" i="5"/>
  <c r="AA8" i="5"/>
  <c r="P34" i="5"/>
  <c r="AA9" i="5"/>
  <c r="AA14" i="5"/>
  <c r="Z10" i="5"/>
  <c r="AB10" i="5"/>
  <c r="AB75" i="5"/>
  <c r="AB115" i="5"/>
  <c r="AB135" i="5"/>
  <c r="AB175" i="5"/>
  <c r="O34" i="5"/>
  <c r="AA6" i="5"/>
  <c r="AB12" i="5"/>
  <c r="Z12" i="5"/>
  <c r="AA195" i="5"/>
  <c r="Z195" i="5"/>
  <c r="AB195" i="5"/>
  <c r="Z175" i="5"/>
  <c r="AA175" i="5"/>
  <c r="AA155" i="5"/>
  <c r="K34" i="5"/>
  <c r="AB155" i="5"/>
  <c r="Z155" i="5"/>
  <c r="Z135" i="5"/>
  <c r="AA135" i="5"/>
  <c r="Z115" i="5"/>
  <c r="L34" i="5"/>
  <c r="AA115" i="5"/>
  <c r="AA95" i="5"/>
  <c r="AB95" i="5"/>
  <c r="Z95" i="5"/>
  <c r="Z75" i="5"/>
  <c r="AA75" i="5"/>
  <c r="I34" i="5"/>
  <c r="E182" i="5"/>
  <c r="E162" i="5"/>
  <c r="E143" i="5"/>
  <c r="Y143" i="5" s="1"/>
  <c r="E144" i="5" s="1"/>
  <c r="Y144" i="5" s="1"/>
  <c r="E145" i="5" s="1"/>
  <c r="Y145" i="5" s="1"/>
  <c r="E146" i="5" s="1"/>
  <c r="Y146" i="5" s="1"/>
  <c r="E147" i="5" s="1"/>
  <c r="Y147" i="5" s="1"/>
  <c r="E148" i="5" s="1"/>
  <c r="Y148" i="5" s="1"/>
  <c r="E149" i="5" s="1"/>
  <c r="Y149" i="5" s="1"/>
  <c r="E150" i="5" s="1"/>
  <c r="Y150" i="5" s="1"/>
  <c r="E151" i="5" s="1"/>
  <c r="Y151" i="5" s="1"/>
  <c r="E152" i="5" s="1"/>
  <c r="Y152" i="5" s="1"/>
  <c r="E122" i="5"/>
  <c r="E102" i="5"/>
  <c r="T34" i="5"/>
  <c r="M34" i="5"/>
  <c r="Q34" i="5"/>
  <c r="G34" i="5"/>
  <c r="J34" i="5"/>
  <c r="U34" i="5"/>
  <c r="E83" i="5"/>
  <c r="Y83" i="5" s="1"/>
  <c r="E84" i="5" s="1"/>
  <c r="Y84" i="5" s="1"/>
  <c r="E85" i="5" s="1"/>
  <c r="Y85" i="5" s="1"/>
  <c r="E86" i="5" s="1"/>
  <c r="Y86" i="5" s="1"/>
  <c r="E87" i="5" s="1"/>
  <c r="Y87" i="5" s="1"/>
  <c r="E88" i="5" s="1"/>
  <c r="Y88" i="5" s="1"/>
  <c r="E89" i="5" s="1"/>
  <c r="Y89" i="5" s="1"/>
  <c r="E90" i="5" s="1"/>
  <c r="Y90" i="5" s="1"/>
  <c r="E91" i="5" s="1"/>
  <c r="Y91" i="5" s="1"/>
  <c r="E92" i="5" s="1"/>
  <c r="Y92" i="5" s="1"/>
  <c r="W34" i="5"/>
  <c r="S34" i="5"/>
  <c r="H34" i="5"/>
  <c r="V34" i="5"/>
  <c r="R34" i="5"/>
  <c r="Y62" i="5"/>
  <c r="E63" i="5" s="1"/>
  <c r="Y63" i="5" s="1"/>
  <c r="E64" i="5" s="1"/>
  <c r="Y64" i="5" s="1"/>
  <c r="E65" i="5" s="1"/>
  <c r="Y65" i="5" s="1"/>
  <c r="E66" i="5" s="1"/>
  <c r="Y66" i="5" s="1"/>
  <c r="E67" i="5" s="1"/>
  <c r="Y67" i="5" s="1"/>
  <c r="E68" i="5" s="1"/>
  <c r="Y68" i="5" s="1"/>
  <c r="E69" i="5" s="1"/>
  <c r="Y69" i="5" s="1"/>
  <c r="E70" i="5" s="1"/>
  <c r="Y70" i="5" s="1"/>
  <c r="E71" i="5" s="1"/>
  <c r="Y71" i="5" s="1"/>
  <c r="E72" i="5" s="1"/>
  <c r="Y72" i="5" s="1"/>
  <c r="E6" i="5"/>
  <c r="J40" i="3"/>
  <c r="G56" i="3"/>
  <c r="H53" i="3"/>
  <c r="J53" i="3" s="1"/>
  <c r="H52" i="3"/>
  <c r="J52" i="3" s="1"/>
  <c r="H51" i="3"/>
  <c r="J51" i="3" s="1"/>
  <c r="H50" i="3"/>
  <c r="J50" i="3" s="1"/>
  <c r="H49" i="3"/>
  <c r="J49" i="3" s="1"/>
  <c r="H48" i="3"/>
  <c r="J48" i="3" s="1"/>
  <c r="H47" i="3"/>
  <c r="J47" i="3" s="1"/>
  <c r="H46" i="3"/>
  <c r="J46" i="3" s="1"/>
  <c r="H45" i="3"/>
  <c r="J45" i="3" s="1"/>
  <c r="H44" i="3"/>
  <c r="J44" i="3" s="1"/>
  <c r="H43" i="3"/>
  <c r="J43" i="3" s="1"/>
  <c r="H42" i="3"/>
  <c r="J42" i="3" s="1"/>
  <c r="H41" i="3"/>
  <c r="J41" i="3" s="1"/>
  <c r="H40" i="3"/>
  <c r="H39" i="3"/>
  <c r="J39" i="3" s="1"/>
  <c r="H38" i="3"/>
  <c r="J38" i="3" s="1"/>
  <c r="H37" i="3"/>
  <c r="J37" i="3" s="1"/>
  <c r="H36" i="3"/>
  <c r="J36" i="3" s="1"/>
  <c r="H35" i="3"/>
  <c r="J35" i="3" s="1"/>
  <c r="J21" i="3"/>
  <c r="J22" i="3"/>
  <c r="I30" i="3"/>
  <c r="G30" i="3"/>
  <c r="H24" i="3"/>
  <c r="J24" i="3" s="1"/>
  <c r="H10" i="3"/>
  <c r="J10" i="3" s="1"/>
  <c r="H11" i="3"/>
  <c r="J11" i="3" s="1"/>
  <c r="H12" i="3"/>
  <c r="J12" i="3" s="1"/>
  <c r="H13" i="3"/>
  <c r="J13" i="3" s="1"/>
  <c r="H14" i="3"/>
  <c r="J14" i="3" s="1"/>
  <c r="H15" i="3"/>
  <c r="J15" i="3" s="1"/>
  <c r="H16" i="3"/>
  <c r="J16" i="3" s="1"/>
  <c r="H17" i="3"/>
  <c r="J17" i="3" s="1"/>
  <c r="H18" i="3"/>
  <c r="J18" i="3" s="1"/>
  <c r="H19" i="3"/>
  <c r="J19" i="3" s="1"/>
  <c r="H20" i="3"/>
  <c r="J20" i="3" s="1"/>
  <c r="H21" i="3"/>
  <c r="H22" i="3"/>
  <c r="H23" i="3"/>
  <c r="J23" i="3" s="1"/>
  <c r="H25" i="3"/>
  <c r="J25" i="3" s="1"/>
  <c r="H26" i="3"/>
  <c r="J26" i="3" s="1"/>
  <c r="H27" i="3"/>
  <c r="J27" i="3" s="1"/>
  <c r="H9" i="3"/>
  <c r="J9" i="3" s="1"/>
  <c r="Y182" i="5" l="1"/>
  <c r="Y162" i="5"/>
  <c r="E12" i="5"/>
  <c r="Y12" i="5" s="1"/>
  <c r="Y122" i="5"/>
  <c r="Y102" i="5"/>
  <c r="Y6" i="5"/>
  <c r="E8" i="5"/>
  <c r="Y8" i="5" s="1"/>
  <c r="E7" i="5"/>
  <c r="Y7" i="5" s="1"/>
  <c r="H56" i="3"/>
  <c r="J56" i="3"/>
  <c r="I56" i="3"/>
  <c r="J30" i="3"/>
  <c r="H30" i="3"/>
  <c r="E183" i="5" l="1"/>
  <c r="E163" i="5"/>
  <c r="E123" i="5"/>
  <c r="E103" i="5"/>
  <c r="Y183" i="5" l="1"/>
  <c r="Y163" i="5"/>
  <c r="Y123" i="5"/>
  <c r="Y103" i="5"/>
  <c r="E184" i="5" l="1"/>
  <c r="E164" i="5"/>
  <c r="E124" i="5"/>
  <c r="E104" i="5"/>
  <c r="Y184" i="5" l="1"/>
  <c r="Y164" i="5"/>
  <c r="Y124" i="5"/>
  <c r="Y104" i="5"/>
  <c r="E185" i="5" l="1"/>
  <c r="E165" i="5"/>
  <c r="E125" i="5"/>
  <c r="E105" i="5"/>
  <c r="Y185" i="5" l="1"/>
  <c r="E186" i="5" s="1"/>
  <c r="Y186" i="5" s="1"/>
  <c r="E187" i="5" s="1"/>
  <c r="Y187" i="5" s="1"/>
  <c r="E188" i="5" s="1"/>
  <c r="Y188" i="5" s="1"/>
  <c r="E189" i="5" s="1"/>
  <c r="Y189" i="5" s="1"/>
  <c r="E190" i="5" s="1"/>
  <c r="Y190" i="5" s="1"/>
  <c r="E191" i="5" s="1"/>
  <c r="Y191" i="5" s="1"/>
  <c r="E192" i="5" s="1"/>
  <c r="Y192" i="5" s="1"/>
  <c r="Y165" i="5"/>
  <c r="E166" i="5" s="1"/>
  <c r="Y166" i="5" s="1"/>
  <c r="E167" i="5" s="1"/>
  <c r="Y167" i="5" s="1"/>
  <c r="E168" i="5" s="1"/>
  <c r="Y168" i="5" s="1"/>
  <c r="E169" i="5" s="1"/>
  <c r="Y169" i="5" s="1"/>
  <c r="E170" i="5" s="1"/>
  <c r="Y170" i="5" s="1"/>
  <c r="E171" i="5" s="1"/>
  <c r="Y171" i="5" s="1"/>
  <c r="E172" i="5" s="1"/>
  <c r="Y172" i="5" s="1"/>
  <c r="Y125" i="5"/>
  <c r="E126" i="5" s="1"/>
  <c r="Y126" i="5" s="1"/>
  <c r="E127" i="5" s="1"/>
  <c r="Y127" i="5" s="1"/>
  <c r="E128" i="5" s="1"/>
  <c r="Y128" i="5" s="1"/>
  <c r="E129" i="5" s="1"/>
  <c r="Y129" i="5" s="1"/>
  <c r="E130" i="5" s="1"/>
  <c r="Y130" i="5" s="1"/>
  <c r="E131" i="5" s="1"/>
  <c r="Y131" i="5" s="1"/>
  <c r="E132" i="5" s="1"/>
  <c r="Y132" i="5" s="1"/>
  <c r="Y105" i="5"/>
  <c r="E106" i="5" s="1"/>
  <c r="Y106" i="5" s="1"/>
  <c r="E107" i="5" s="1"/>
  <c r="Y107" i="5" s="1"/>
  <c r="E108" i="5" s="1"/>
  <c r="Y108" i="5" s="1"/>
  <c r="E109" i="5" s="1"/>
  <c r="Y109" i="5" s="1"/>
  <c r="E110" i="5" s="1"/>
  <c r="Y110" i="5" s="1"/>
  <c r="E111" i="5" s="1"/>
  <c r="Y111" i="5" s="1"/>
  <c r="E112" i="5" s="1"/>
  <c r="Y112" i="5" s="1"/>
  <c r="E9" i="5" l="1"/>
  <c r="Y9" i="5" s="1"/>
  <c r="E14" i="5"/>
  <c r="Y14" i="5" s="1"/>
  <c r="E10" i="5"/>
  <c r="Y10" i="5" s="1"/>
  <c r="E13" i="5"/>
  <c r="Y13" i="5" s="1"/>
  <c r="Y34" i="5" l="1"/>
  <c r="E34" i="5"/>
  <c r="Z34" i="5" l="1"/>
  <c r="AB34" i="5" l="1"/>
  <c r="AA34" i="5"/>
</calcChain>
</file>

<file path=xl/sharedStrings.xml><?xml version="1.0" encoding="utf-8"?>
<sst xmlns="http://schemas.openxmlformats.org/spreadsheetml/2006/main" count="1203" uniqueCount="359">
  <si>
    <t>Make, Model, Year, and VIN</t>
  </si>
  <si>
    <t>Real Property</t>
  </si>
  <si>
    <t>Other</t>
  </si>
  <si>
    <t>Summary of Activity</t>
  </si>
  <si>
    <t>Include verification / statement showing balance</t>
  </si>
  <si>
    <t>Vehicle (make, model, year, vin)</t>
  </si>
  <si>
    <t>Theft/Loss</t>
  </si>
  <si>
    <t>Sale of property- decrease one property increase another</t>
  </si>
  <si>
    <t>Total Estate Property</t>
  </si>
  <si>
    <t>Refund of expense ("+" Net against past payments)</t>
  </si>
  <si>
    <t>Category</t>
  </si>
  <si>
    <t>Food</t>
  </si>
  <si>
    <t>Entertainment</t>
  </si>
  <si>
    <t>Clothes</t>
  </si>
  <si>
    <t>Medical Insurance</t>
  </si>
  <si>
    <t>House Insurance</t>
  </si>
  <si>
    <t>Legal Fees</t>
  </si>
  <si>
    <t>Professional Fees</t>
  </si>
  <si>
    <t>Property Taxes</t>
  </si>
  <si>
    <t>Cable</t>
  </si>
  <si>
    <t>Electric/Gas/Water</t>
  </si>
  <si>
    <t>Phone</t>
  </si>
  <si>
    <t>Care Giving</t>
  </si>
  <si>
    <t>Medical Treatment</t>
  </si>
  <si>
    <t>Est Mo</t>
  </si>
  <si>
    <t>Est Yr</t>
  </si>
  <si>
    <t>Act Yr</t>
  </si>
  <si>
    <t>Variance</t>
  </si>
  <si>
    <t>Explain All Overages</t>
  </si>
  <si>
    <t>Provide Receipts</t>
  </si>
  <si>
    <t>Dental Treatment</t>
  </si>
  <si>
    <t>Vehicle Insurance</t>
  </si>
  <si>
    <t>Housing/Place of Living</t>
  </si>
  <si>
    <t>Total</t>
  </si>
  <si>
    <t>Interest acct x1</t>
  </si>
  <si>
    <t>Interest acct x2</t>
  </si>
  <si>
    <t>Interest acct x3</t>
  </si>
  <si>
    <t>Divdends x1</t>
  </si>
  <si>
    <t>Divdends x2</t>
  </si>
  <si>
    <t>Divdends x3</t>
  </si>
  <si>
    <t>Rent</t>
  </si>
  <si>
    <t>SS</t>
  </si>
  <si>
    <t>Disability</t>
  </si>
  <si>
    <t>Pension</t>
  </si>
  <si>
    <t>Retirement Acct x2</t>
  </si>
  <si>
    <t>Retirement Acct x3</t>
  </si>
  <si>
    <t>Retirement Acct x1</t>
  </si>
  <si>
    <t>Royalties</t>
  </si>
  <si>
    <t>Trust x1</t>
  </si>
  <si>
    <t>Trust x2</t>
  </si>
  <si>
    <t>Trust x3</t>
  </si>
  <si>
    <t>Explain differences</t>
  </si>
  <si>
    <t>***** MAKE SURE TO HAVE BACK UP FOR BALANCES IN ACCOUNTS******</t>
  </si>
  <si>
    <t>Mo 1</t>
  </si>
  <si>
    <t>Mo 2</t>
  </si>
  <si>
    <t>Mo 3</t>
  </si>
  <si>
    <t>Mo 4</t>
  </si>
  <si>
    <t>Mo 5</t>
  </si>
  <si>
    <t>Mo 6</t>
  </si>
  <si>
    <t>Mo 7</t>
  </si>
  <si>
    <t>Mo 8</t>
  </si>
  <si>
    <t>Mo 9</t>
  </si>
  <si>
    <t>Mo 10</t>
  </si>
  <si>
    <t>Mo 11</t>
  </si>
  <si>
    <t>Mo 12</t>
  </si>
  <si>
    <t>Tot</t>
  </si>
  <si>
    <t>Beg Bal</t>
  </si>
  <si>
    <t>Rcpt</t>
  </si>
  <si>
    <t>Trans</t>
  </si>
  <si>
    <t>Disb</t>
  </si>
  <si>
    <t>Summary</t>
  </si>
  <si>
    <t>New Act x1</t>
  </si>
  <si>
    <t>New Act x2</t>
  </si>
  <si>
    <t>New Act x3</t>
  </si>
  <si>
    <t>Int</t>
  </si>
  <si>
    <t>Div</t>
  </si>
  <si>
    <t>Income 1</t>
  </si>
  <si>
    <t>Income 2</t>
  </si>
  <si>
    <t>Realized</t>
  </si>
  <si>
    <t>Detail</t>
  </si>
  <si>
    <t>Exp 1</t>
  </si>
  <si>
    <t>Exp 2</t>
  </si>
  <si>
    <t>Exp 3</t>
  </si>
  <si>
    <t>Cap Gain/Loss</t>
  </si>
  <si>
    <t>"+"</t>
  </si>
  <si>
    <t>"+/-"</t>
  </si>
  <si>
    <t>"-"</t>
  </si>
  <si>
    <t>Refund</t>
  </si>
  <si>
    <t>Remit</t>
  </si>
  <si>
    <t>Fee</t>
  </si>
  <si>
    <t>Recpt</t>
  </si>
  <si>
    <t>Acct x1</t>
  </si>
  <si>
    <t>Acct x2</t>
  </si>
  <si>
    <t>Acct x3</t>
  </si>
  <si>
    <t>Acct x4</t>
  </si>
  <si>
    <t>Acct x5</t>
  </si>
  <si>
    <t xml:space="preserve"> New Acct x1</t>
  </si>
  <si>
    <t xml:space="preserve"> New Acct x2</t>
  </si>
  <si>
    <t xml:space="preserve"> New Acct x3</t>
  </si>
  <si>
    <t>Chng</t>
  </si>
  <si>
    <t>Sale/</t>
  </si>
  <si>
    <t>Accts/Prop</t>
  </si>
  <si>
    <t>Real Prop x1</t>
  </si>
  <si>
    <t>Real Prop x2</t>
  </si>
  <si>
    <t>Real Prop x3</t>
  </si>
  <si>
    <t>Per Prop x1</t>
  </si>
  <si>
    <t>Per Prop x2</t>
  </si>
  <si>
    <t>Per Prop x3</t>
  </si>
  <si>
    <t>Per Prop x4</t>
  </si>
  <si>
    <t>Per Prop x5</t>
  </si>
  <si>
    <t>Claim 1</t>
  </si>
  <si>
    <t>Claim 2</t>
  </si>
  <si>
    <t>Claim 3</t>
  </si>
  <si>
    <t>Claim 4</t>
  </si>
  <si>
    <t>Claim 5</t>
  </si>
  <si>
    <t>Change</t>
  </si>
  <si>
    <t>Pymnt</t>
  </si>
  <si>
    <t>Claim</t>
  </si>
  <si>
    <t>Apr/Dep</t>
  </si>
  <si>
    <t>Yearly Allowance/Budget Exp SUMMARY</t>
  </si>
  <si>
    <t>Yearly Actual Exp DETAIL</t>
  </si>
  <si>
    <t>Yearly Actual Income DETAIL</t>
  </si>
  <si>
    <t>Yearly Allowance/Budget Inc SUMMARY</t>
  </si>
  <si>
    <t>*** DO NOT FILL OUT YELLOW AREA****</t>
  </si>
  <si>
    <t>Not Previously Reported</t>
  </si>
  <si>
    <t>reference the court order</t>
  </si>
  <si>
    <t>Submitted</t>
  </si>
  <si>
    <t>Approved</t>
  </si>
  <si>
    <t>Pending</t>
  </si>
  <si>
    <t xml:space="preserve">Other Property Owed BY/FROM estate- "-" fees, mortgages, notes payable,   </t>
  </si>
  <si>
    <t>Act Tot</t>
  </si>
  <si>
    <t>Use This</t>
  </si>
  <si>
    <t>in Summary</t>
  </si>
  <si>
    <t>Date Appointed</t>
  </si>
  <si>
    <t>Date Qualified</t>
  </si>
  <si>
    <t>New Automobile</t>
  </si>
  <si>
    <t>New Insurance</t>
  </si>
  <si>
    <t>New Personal Property</t>
  </si>
  <si>
    <t>Property &amp; Claims Not Previously Reported</t>
  </si>
  <si>
    <t>New Claims owed to and for Estate</t>
  </si>
  <si>
    <t>New Claims owed by and from Estate</t>
  </si>
  <si>
    <t>Period / Date Accounting Covers</t>
  </si>
  <si>
    <t>Total New Property &amp; Claims</t>
  </si>
  <si>
    <t>Changes</t>
  </si>
  <si>
    <t>Corpus to</t>
  </si>
  <si>
    <t>Transfer to</t>
  </si>
  <si>
    <t>Description</t>
  </si>
  <si>
    <t>Sale of Property</t>
  </si>
  <si>
    <t>Decrease in value before sale</t>
  </si>
  <si>
    <t>Increase in value before sale</t>
  </si>
  <si>
    <t>Abandonment of Property</t>
  </si>
  <si>
    <t>Decrease in Settlement</t>
  </si>
  <si>
    <t>Increase in Settlement</t>
  </si>
  <si>
    <t>Receipts</t>
  </si>
  <si>
    <t>Total Receipts</t>
  </si>
  <si>
    <t>Total Disbursements</t>
  </si>
  <si>
    <t>List Claims Owed to Estate</t>
  </si>
  <si>
    <t>Rejected</t>
  </si>
  <si>
    <t>List Claims Owed by Estate</t>
  </si>
  <si>
    <t>Estate Property Administered</t>
  </si>
  <si>
    <t>Summary of Property Being Administered</t>
  </si>
  <si>
    <t>Bond Amount</t>
  </si>
  <si>
    <t>Affidavit &amp; Signatures</t>
  </si>
  <si>
    <t>New</t>
  </si>
  <si>
    <t>N/A</t>
  </si>
  <si>
    <t>In Re:</t>
  </si>
  <si>
    <t>The Estate of</t>
  </si>
  <si>
    <t>§</t>
  </si>
  <si>
    <t>In the County Court at Law</t>
  </si>
  <si>
    <t xml:space="preserve">Number Two </t>
  </si>
  <si>
    <t>Montgomery County, Texas</t>
  </si>
  <si>
    <t>OATH</t>
  </si>
  <si>
    <t>I do solemnly swear that the foregoing Annual Account is a full, complete and accurate accounting of the above styled estate.</t>
  </si>
  <si>
    <t>Personal Representative</t>
  </si>
  <si>
    <t>SWORN TO AND SUBSCRIBED BEFORE ME, on this _______ day of _____________________, 20_____.</t>
  </si>
  <si>
    <t>Notary Public, in and for the State of Texas</t>
  </si>
  <si>
    <t>Respectfully submitted,</t>
  </si>
  <si>
    <t>The Honorable Claudia L. Laird</t>
  </si>
  <si>
    <t>Judge Presiding</t>
  </si>
  <si>
    <t xml:space="preserve">Cause Number:  </t>
  </si>
  <si>
    <t>Section 3</t>
  </si>
  <si>
    <t>Section 4</t>
  </si>
  <si>
    <t>Section 5</t>
  </si>
  <si>
    <t>Section 6</t>
  </si>
  <si>
    <t>Section 7</t>
  </si>
  <si>
    <t>Section 8</t>
  </si>
  <si>
    <t>Claims &amp; Other Owed to &amp; From Estate: Current Detail</t>
  </si>
  <si>
    <t>Section 9</t>
  </si>
  <si>
    <t>Estate Property Currently Administered: Current Detail</t>
  </si>
  <si>
    <t>Section 10</t>
  </si>
  <si>
    <t>Section 11</t>
  </si>
  <si>
    <t>Section 12</t>
  </si>
  <si>
    <t>Corpus from</t>
  </si>
  <si>
    <t>Transfer from</t>
  </si>
  <si>
    <t>Receipt of Sales Proceeds</t>
  </si>
  <si>
    <t xml:space="preserve">New Real Property </t>
  </si>
  <si>
    <t>Section 1</t>
  </si>
  <si>
    <t>Section 2</t>
  </si>
  <si>
    <t>Section 13</t>
  </si>
  <si>
    <t>Revaluations: Decrease</t>
  </si>
  <si>
    <t>Revaluations: Increase</t>
  </si>
  <si>
    <t>Beginning Balance: Section 3</t>
  </si>
  <si>
    <t>Previously Not Report:  Total Section 4</t>
  </si>
  <si>
    <t>Changes:  Total Section 5</t>
  </si>
  <si>
    <t>Receipts:  Total Section 6</t>
  </si>
  <si>
    <t>Disbursements: Total Section 7</t>
  </si>
  <si>
    <t>Claims &amp; Other Owed To/From Estate</t>
  </si>
  <si>
    <t>Total Claims &amp; Other- if negative use "&lt;   &gt;"</t>
  </si>
  <si>
    <t>Cash &amp; Cash Equivalent</t>
  </si>
  <si>
    <t>Total From Additional Sheets (if needed)</t>
  </si>
  <si>
    <t>New Bank Account (last 4: xxx1234)</t>
  </si>
  <si>
    <t>New Investment Account (last 4: xxx1234)</t>
  </si>
  <si>
    <t>Taxes:</t>
  </si>
  <si>
    <t>&gt;</t>
  </si>
  <si>
    <t>&lt;</t>
  </si>
  <si>
    <t>The ending date for the period is one year following the beginning date.</t>
  </si>
  <si>
    <t>The beginning date for the period covered should be the date of qualification if this is the first accounting or should be the day following the ending date for the last accounting if this is not the first accounting.</t>
  </si>
  <si>
    <t>Account Period Covered/Beginning Balance</t>
  </si>
  <si>
    <t>Annual Account Information Sheet Instructions</t>
  </si>
  <si>
    <t>Give the name of institution, type of account, and last four digits of the account number (for example xxxx1234)</t>
  </si>
  <si>
    <r>
      <t xml:space="preserve">Use this section for any assets that have </t>
    </r>
    <r>
      <rPr>
        <b/>
        <sz val="14"/>
        <color theme="1"/>
        <rFont val="Calibri"/>
        <family val="2"/>
        <scheme val="minor"/>
      </rPr>
      <t xml:space="preserve">not been </t>
    </r>
    <r>
      <rPr>
        <sz val="14"/>
        <color theme="1"/>
        <rFont val="Calibri"/>
        <family val="2"/>
        <scheme val="minor"/>
      </rPr>
      <t>reported on the Inventory or any prior accounting.</t>
    </r>
  </si>
  <si>
    <t>Legal description or address.  Must give identification beyond "land".</t>
  </si>
  <si>
    <t>*</t>
  </si>
  <si>
    <t>When other property that is owed to or from the estate is discovered that has not been included in a prior accounting (or on the Inventory) give as much identifying information as possible.</t>
  </si>
  <si>
    <t>Explain why all changes occurred.</t>
  </si>
  <si>
    <t>Depreciation/Amortization is not required, but if it is done then place amounts and descriptions in this section.</t>
  </si>
  <si>
    <t>If any property has been abandoned reference the court order allowing the abandonment.</t>
  </si>
  <si>
    <t>Do not include payments for expense items.</t>
  </si>
  <si>
    <t>If property has been stolen or lost include it in this section.</t>
  </si>
  <si>
    <t>Include all appreciation in this section.</t>
  </si>
  <si>
    <t>If an accrual is presented place it here (i.e. on a financial statement).</t>
  </si>
  <si>
    <t>Report unrealized gain/loss only on financial accounts (stocks, bonds, etc.).</t>
  </si>
  <si>
    <t>If there has been a change in the value of the estate due to settlements include it in this section.</t>
  </si>
  <si>
    <t>Include transfers between estate accounts.</t>
  </si>
  <si>
    <t>If Claims Owed To/From Estate changes if paid or values changed include it in this section.</t>
  </si>
  <si>
    <t>Briefly describe where funds came from &amp; provide back up.</t>
  </si>
  <si>
    <t>Describe if money is coming from other trusts, annuities, or from outside of estate.</t>
  </si>
  <si>
    <t>Gifts to estate should be included in this section.</t>
  </si>
  <si>
    <t>Realized gains/losses should be included in this section.</t>
  </si>
  <si>
    <t>Income: actual, not accrued</t>
  </si>
  <si>
    <t>Dividends: actual, not accrued</t>
  </si>
  <si>
    <t>Interest: actual, not accrued</t>
  </si>
  <si>
    <t>Briefly describe where funds went include invoices/vouchers/receipts.</t>
  </si>
  <si>
    <t>Claims &amp; Owed To/from Estate:  Total Section 8 (use "&lt;   &gt;" if negative)</t>
  </si>
  <si>
    <t>Other Information</t>
  </si>
  <si>
    <t xml:space="preserve">Safekeeping: </t>
  </si>
  <si>
    <t>Amount:</t>
  </si>
  <si>
    <t>Personal Taxes Owed (Y/N)?</t>
  </si>
  <si>
    <t>Description of Other Taxes Owed:</t>
  </si>
  <si>
    <t>Other Personal Property</t>
  </si>
  <si>
    <t>a)</t>
  </si>
  <si>
    <t>b)</t>
  </si>
  <si>
    <t>c)</t>
  </si>
  <si>
    <t>Sub-Total Owed to Estate</t>
  </si>
  <si>
    <t>Sub-Total Owed by Estate</t>
  </si>
  <si>
    <t>to</t>
  </si>
  <si>
    <t>Gifts from estate (Christmas etc.) need prior Court approval.  Limited gifting is allowed in guardianship/trust cases.</t>
  </si>
  <si>
    <t>Real Property:  Section 9d</t>
  </si>
  <si>
    <r>
      <t xml:space="preserve">Total Activity Balance </t>
    </r>
    <r>
      <rPr>
        <sz val="12"/>
        <color theme="1"/>
        <rFont val="Calibri"/>
        <family val="2"/>
        <scheme val="minor"/>
      </rPr>
      <t>(should match Section 11 Total)</t>
    </r>
  </si>
  <si>
    <r>
      <t xml:space="preserve">Total Estate Value </t>
    </r>
    <r>
      <rPr>
        <sz val="12"/>
        <color theme="1"/>
        <rFont val="Calibri"/>
        <family val="2"/>
        <scheme val="minor"/>
      </rPr>
      <t>(should match Section 10 Total)</t>
    </r>
  </si>
  <si>
    <t>Social Security income should not to be included in for computation of commission.</t>
  </si>
  <si>
    <t>Most disbursements should have prior court approval.  If no approval was obtained prepare a ratification motion.</t>
  </si>
  <si>
    <t xml:space="preserve">Other Assets Owed TO/FOR Estate:  For example: refunds to estate, </t>
  </si>
  <si>
    <t>notes receivable, benefits, escrow, funds held at controllers, IOLTA, etc.</t>
  </si>
  <si>
    <t>pending charges, money/property owed by estate for over receiving/error, etc.</t>
  </si>
  <si>
    <t>Claims:  Include description.   Do not include any claims already itemized in Section 5.</t>
  </si>
  <si>
    <t>Disbursements</t>
  </si>
  <si>
    <t>If the Estate received funds in excess of what it was owed and returned all/a portion of those funds report it in this section.</t>
  </si>
  <si>
    <t>Section 10 Summary of Activity &amp; Section 11 Estate Property Summary</t>
  </si>
  <si>
    <t>The totals from these two sections should equal one another.</t>
  </si>
  <si>
    <t>Other Personal Property including description.</t>
  </si>
  <si>
    <t>Real Property including with description.</t>
  </si>
  <si>
    <t>Include entity, type, and last 4 account number (xxxx1234)</t>
  </si>
  <si>
    <t>worksheet</t>
  </si>
  <si>
    <t>Bond:  Include invoice showing paid.</t>
  </si>
  <si>
    <t>********************REMEMBER TO INCLUDE ALL BACKUP**********************</t>
  </si>
  <si>
    <t>The beginning balance should be the Total Value of the Estate from the Inventory if this is the first accounting or should be the ending balance from the last prior approved accounting if this is not the first accounting.</t>
  </si>
  <si>
    <t>For bank accounts or other types of new financial accounts provide the following information:</t>
  </si>
  <si>
    <t>For vehicles provide the following information:</t>
  </si>
  <si>
    <t>For real property (excluding real property located outside of Texas) provide the following information:</t>
  </si>
  <si>
    <t>Claims from the estate (or owed by the estate) are not included on the estate Inventory, so for the first accounting put all claims owed by the estate in this section.  If this is the second or subsequent accounting including only claims owed by the estate that have not been included in prior accountings.</t>
  </si>
  <si>
    <t>Claims owed to the estate that have not been included on the Inventory or any other accounting should be included here.</t>
  </si>
  <si>
    <t>Corpus to Corpus Changes include changes in the character of an asset already reported (i.e. selling a car to create cash)</t>
  </si>
  <si>
    <t>Include reductions in previously reported asset values due to accident/destruction/deterioration in this section.</t>
  </si>
  <si>
    <t>Revaluations:  Include change in value of outstanding mortgage or other notes due to payments made during the accounting period.</t>
  </si>
  <si>
    <t xml:space="preserve">Include all Distributions of property to heirs/devisees/beneficiaries/spending money for ward in this section. </t>
  </si>
  <si>
    <t>Expenses:  In guardianships expenses should be categorized according to allowance/budget specifications.</t>
  </si>
  <si>
    <t>Donation of Non Cash property to charity needs prior Court approval.</t>
  </si>
  <si>
    <t>Name of the Personal Representative</t>
  </si>
  <si>
    <t>Returns/Remit:  Enter a negative value for amounts the Estate gave back due to overpayment to the Estate.</t>
  </si>
  <si>
    <t>Safekeeing- all accounts and property held in safekeeping should be identified</t>
  </si>
  <si>
    <t>Financial Accounts- All Types &amp; Identify Safekeeping</t>
  </si>
  <si>
    <t>Bond $:</t>
  </si>
  <si>
    <t>Bond &amp; Beginning Balance</t>
  </si>
  <si>
    <t>Beg Bal$:</t>
  </si>
  <si>
    <t>Value $$</t>
  </si>
  <si>
    <t>Sub-Total Estate Financial Personal Property</t>
  </si>
  <si>
    <t>Personal Property Cash &amp; Cash Equivalents:  Section 9a</t>
  </si>
  <si>
    <t>Personal Property Other:  Section 9b</t>
  </si>
  <si>
    <t>Items given by Estate &amp; Returned</t>
  </si>
  <si>
    <t>Bond Date</t>
  </si>
  <si>
    <t>Start</t>
  </si>
  <si>
    <t>End</t>
  </si>
  <si>
    <t>Other Taxes Owed (Y/N)? Paid?</t>
  </si>
  <si>
    <t>Net Bond Required</t>
  </si>
  <si>
    <t>Not Included in Estate Property Above</t>
  </si>
  <si>
    <t>Included in Estate Property Above</t>
  </si>
  <si>
    <t>Changes continued</t>
  </si>
  <si>
    <t>Total Receipts Including SSI</t>
  </si>
  <si>
    <t>Sub-Total Estate Personal Property- NON Financial</t>
  </si>
  <si>
    <t>Annual Account</t>
  </si>
  <si>
    <t>Unrealized Gain</t>
  </si>
  <si>
    <t>Unrealized Loss</t>
  </si>
  <si>
    <t>Accrued Interest Negative Change</t>
  </si>
  <si>
    <t>Accrued Interest Positive Change</t>
  </si>
  <si>
    <t>Appreciation (not stock/bond related)</t>
  </si>
  <si>
    <t>Distribution of Property TO HEIRS</t>
  </si>
  <si>
    <t>Change in Claims Owed TO Estate: DECREASE</t>
  </si>
  <si>
    <t>Change in Claims Owed FROM Estate: INCREASE</t>
  </si>
  <si>
    <t>Change in Claims Owed FROM Estate: DECREASE</t>
  </si>
  <si>
    <t>Change in Claims Owed TO Estate: INCREASE</t>
  </si>
  <si>
    <t>Change Other Owed FROM Estate:  INCREASE</t>
  </si>
  <si>
    <t>Change Other Owed TO Estate:  DECREASE</t>
  </si>
  <si>
    <t>Change Other Owed FROM Estate:  DECREASE</t>
  </si>
  <si>
    <t>Change Other Owed TO Estate:  INCREASE</t>
  </si>
  <si>
    <t>Other Owed to Estate</t>
  </si>
  <si>
    <t>Other Owed by Estate</t>
  </si>
  <si>
    <t>Actual/Realized Gain on Investments</t>
  </si>
  <si>
    <t>Actual/Realized Losses on Investments</t>
  </si>
  <si>
    <t>Returned/Remittances-over received</t>
  </si>
  <si>
    <t>Expense</t>
  </si>
  <si>
    <t>Fees</t>
  </si>
  <si>
    <t>Taxes</t>
  </si>
  <si>
    <t>Gifts</t>
  </si>
  <si>
    <t>Interest Paid</t>
  </si>
  <si>
    <t>Refund of Expense/Overpayment</t>
  </si>
  <si>
    <t>Donations</t>
  </si>
  <si>
    <t>Other Owed TO/FOR Estate</t>
  </si>
  <si>
    <t>Other Owed BY/FROM Estate</t>
  </si>
  <si>
    <t>Bond is with</t>
  </si>
  <si>
    <t>Personal Taxes Filed (Y/N)?</t>
  </si>
  <si>
    <t>Personal Taxes Paid (Y/N)?</t>
  </si>
  <si>
    <t>Property Taxes Owed (Y/N)?</t>
  </si>
  <si>
    <t>Increase Bond Needed</t>
  </si>
  <si>
    <t>Funds in Safekeeping?</t>
  </si>
  <si>
    <t>Gift</t>
  </si>
  <si>
    <t>Dividend</t>
  </si>
  <si>
    <t>Interest</t>
  </si>
  <si>
    <t>Total Changes use "&lt; &gt;" if Negative</t>
  </si>
  <si>
    <t>Accident/Destruction/Deterioration</t>
  </si>
  <si>
    <t>Depreciation/Amoritization (not stock)</t>
  </si>
  <si>
    <t xml:space="preserve">All tax returns have been filed and all taxes have been paid. All bond premiums have been paid are are current. </t>
  </si>
  <si>
    <t>Income: NO SSI / VA</t>
  </si>
  <si>
    <t>Social Security / VA</t>
  </si>
  <si>
    <t>SSI / VA Funds Included In Estate Funds (Y/N)?</t>
  </si>
  <si>
    <t>Description (No Values)</t>
  </si>
  <si>
    <t>Disbursements (Payment)</t>
  </si>
  <si>
    <t>Cash &amp; Equivalent (Bank &amp; last 4 #)</t>
  </si>
  <si>
    <t>Financial Accounts (Bank &amp; last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</si>
</sst>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u val="singleAccounting"/>
      <sz val="12"/>
      <color theme="1"/>
      <name val="Calibri"/>
      <family val="2"/>
      <scheme val="minor"/>
    </font>
    <font>
      <u val="singleAccounting"/>
      <sz val="16"/>
      <color theme="1"/>
      <name val="Calibri"/>
      <family val="2"/>
      <scheme val="minor"/>
    </font>
    <font>
      <sz val="14"/>
      <name val="Calibri"/>
      <family val="2"/>
      <scheme val="minor"/>
    </font>
    <font>
      <b/>
      <sz val="16"/>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72">
    <xf numFmtId="0" fontId="0" fillId="0" borderId="0" xfId="0"/>
    <xf numFmtId="43" fontId="0" fillId="0" borderId="0" xfId="1" applyFont="1"/>
    <xf numFmtId="43" fontId="0" fillId="0" borderId="9" xfId="1" applyFont="1" applyBorder="1"/>
    <xf numFmtId="43" fontId="2" fillId="0" borderId="5" xfId="1" applyFont="1" applyBorder="1"/>
    <xf numFmtId="43" fontId="0" fillId="0" borderId="7" xfId="1" applyFont="1" applyBorder="1"/>
    <xf numFmtId="43" fontId="2" fillId="0" borderId="7" xfId="1" applyFont="1" applyBorder="1" applyAlignment="1">
      <alignment horizontal="center"/>
    </xf>
    <xf numFmtId="43" fontId="2" fillId="0" borderId="6" xfId="1" applyFont="1" applyBorder="1"/>
    <xf numFmtId="43" fontId="2" fillId="0" borderId="8" xfId="1" applyFont="1" applyBorder="1" applyAlignment="1">
      <alignment horizontal="center"/>
    </xf>
    <xf numFmtId="43" fontId="2" fillId="0" borderId="8" xfId="1" applyFont="1" applyFill="1" applyBorder="1" applyAlignment="1">
      <alignment horizontal="center"/>
    </xf>
    <xf numFmtId="43" fontId="0" fillId="0" borderId="8" xfId="1" applyFont="1" applyBorder="1"/>
    <xf numFmtId="43" fontId="2" fillId="0" borderId="9" xfId="1" applyFont="1" applyBorder="1"/>
    <xf numFmtId="43" fontId="0" fillId="0" borderId="1" xfId="1" applyFont="1" applyBorder="1"/>
    <xf numFmtId="43" fontId="0" fillId="0" borderId="1" xfId="1" applyFont="1" applyBorder="1" applyAlignment="1">
      <alignment horizontal="center"/>
    </xf>
    <xf numFmtId="43" fontId="2" fillId="0" borderId="0" xfId="1" applyFont="1"/>
    <xf numFmtId="43" fontId="0" fillId="0" borderId="11" xfId="1" applyFont="1" applyBorder="1"/>
    <xf numFmtId="43" fontId="0" fillId="0" borderId="12" xfId="1" applyFont="1" applyBorder="1"/>
    <xf numFmtId="43" fontId="0" fillId="0" borderId="6" xfId="1" applyFont="1" applyBorder="1"/>
    <xf numFmtId="43" fontId="0" fillId="0" borderId="13" xfId="1" applyFont="1" applyBorder="1" applyAlignment="1">
      <alignment horizontal="center"/>
    </xf>
    <xf numFmtId="43" fontId="0" fillId="0" borderId="8" xfId="1" applyFont="1" applyBorder="1" applyAlignment="1">
      <alignment horizontal="center"/>
    </xf>
    <xf numFmtId="43" fontId="0" fillId="0" borderId="14" xfId="1" applyFont="1" applyBorder="1"/>
    <xf numFmtId="43" fontId="0" fillId="0" borderId="0" xfId="1" applyFont="1" applyBorder="1"/>
    <xf numFmtId="43" fontId="0" fillId="0" borderId="15" xfId="1" applyFont="1" applyBorder="1"/>
    <xf numFmtId="43" fontId="0" fillId="0" borderId="13" xfId="1" applyFont="1" applyBorder="1"/>
    <xf numFmtId="43" fontId="2" fillId="0" borderId="14" xfId="1" applyFont="1" applyBorder="1"/>
    <xf numFmtId="43" fontId="0" fillId="0" borderId="10" xfId="1" applyFont="1" applyBorder="1"/>
    <xf numFmtId="43" fontId="0" fillId="0" borderId="10" xfId="1" applyFont="1" applyFill="1" applyBorder="1"/>
    <xf numFmtId="43" fontId="0" fillId="2" borderId="10" xfId="1" applyFont="1" applyFill="1" applyBorder="1"/>
    <xf numFmtId="43" fontId="0" fillId="0" borderId="0" xfId="1" applyFont="1" applyBorder="1" applyAlignment="1">
      <alignment horizontal="center"/>
    </xf>
    <xf numFmtId="43" fontId="0" fillId="0" borderId="9" xfId="1" applyFont="1" applyBorder="1" applyAlignment="1">
      <alignment horizontal="center"/>
    </xf>
    <xf numFmtId="43" fontId="0" fillId="0" borderId="3" xfId="1" applyFont="1" applyBorder="1"/>
    <xf numFmtId="43" fontId="0" fillId="0" borderId="16" xfId="1" applyFont="1" applyBorder="1" applyAlignment="1">
      <alignment horizontal="center"/>
    </xf>
    <xf numFmtId="43" fontId="0" fillId="0" borderId="17" xfId="1" applyFont="1" applyBorder="1" applyAlignment="1">
      <alignment horizontal="center"/>
    </xf>
    <xf numFmtId="43" fontId="0" fillId="0" borderId="18" xfId="1" applyFont="1" applyBorder="1" applyAlignment="1">
      <alignment horizontal="center"/>
    </xf>
    <xf numFmtId="43" fontId="0" fillId="0" borderId="19" xfId="1" applyFont="1" applyBorder="1" applyAlignment="1">
      <alignment horizontal="center"/>
    </xf>
    <xf numFmtId="43" fontId="0" fillId="0" borderId="20" xfId="1" applyFont="1" applyBorder="1" applyAlignment="1">
      <alignment horizontal="center"/>
    </xf>
    <xf numFmtId="43" fontId="0" fillId="0" borderId="21" xfId="1" applyFont="1" applyBorder="1" applyAlignment="1">
      <alignment horizontal="center"/>
    </xf>
    <xf numFmtId="43" fontId="0" fillId="0" borderId="22" xfId="1" applyFont="1" applyBorder="1" applyAlignment="1">
      <alignment horizontal="center"/>
    </xf>
    <xf numFmtId="43" fontId="0" fillId="0" borderId="23" xfId="1" applyFont="1" applyBorder="1"/>
    <xf numFmtId="43" fontId="0" fillId="0" borderId="24" xfId="1" applyFont="1" applyBorder="1"/>
    <xf numFmtId="43" fontId="0" fillId="0" borderId="21" xfId="1" applyFont="1" applyBorder="1"/>
    <xf numFmtId="43" fontId="0" fillId="0" borderId="22" xfId="1" applyFont="1" applyBorder="1"/>
    <xf numFmtId="43" fontId="0" fillId="0" borderId="19" xfId="1" applyFont="1" applyBorder="1"/>
    <xf numFmtId="43" fontId="0" fillId="0" borderId="20" xfId="1" applyFont="1" applyBorder="1"/>
    <xf numFmtId="43" fontId="0" fillId="0" borderId="25" xfId="1" applyFont="1" applyBorder="1"/>
    <xf numFmtId="43" fontId="0" fillId="0" borderId="26" xfId="1" applyFont="1" applyBorder="1"/>
    <xf numFmtId="43" fontId="0" fillId="0" borderId="27" xfId="1" applyFont="1" applyBorder="1"/>
    <xf numFmtId="43" fontId="0" fillId="0" borderId="14" xfId="1" applyFont="1" applyBorder="1" applyAlignment="1">
      <alignment horizontal="center"/>
    </xf>
    <xf numFmtId="43" fontId="0" fillId="0" borderId="6" xfId="1" applyFont="1" applyBorder="1" applyAlignment="1">
      <alignment horizontal="center"/>
    </xf>
    <xf numFmtId="43" fontId="0" fillId="0" borderId="15" xfId="1" applyFont="1" applyBorder="1" applyAlignment="1">
      <alignment horizontal="center"/>
    </xf>
    <xf numFmtId="43" fontId="0" fillId="0" borderId="4" xfId="1" applyFont="1" applyBorder="1"/>
    <xf numFmtId="43" fontId="0" fillId="0" borderId="28" xfId="1" applyFont="1" applyBorder="1"/>
    <xf numFmtId="43" fontId="0" fillId="0" borderId="29" xfId="1" applyFont="1" applyBorder="1"/>
    <xf numFmtId="43" fontId="0" fillId="0" borderId="30" xfId="1" applyFont="1" applyBorder="1"/>
    <xf numFmtId="43" fontId="0" fillId="0" borderId="31" xfId="1" applyFont="1" applyBorder="1"/>
    <xf numFmtId="43" fontId="0" fillId="0" borderId="32" xfId="1" applyFont="1" applyBorder="1"/>
    <xf numFmtId="43" fontId="0" fillId="0" borderId="33" xfId="1" applyFont="1" applyBorder="1"/>
    <xf numFmtId="43" fontId="0" fillId="0" borderId="34" xfId="1" applyFont="1" applyBorder="1"/>
    <xf numFmtId="43" fontId="0" fillId="0" borderId="2" xfId="1" applyFont="1" applyBorder="1"/>
    <xf numFmtId="43" fontId="0" fillId="0" borderId="3" xfId="1" applyFont="1" applyFill="1" applyBorder="1"/>
    <xf numFmtId="43" fontId="0" fillId="2" borderId="3" xfId="1" applyFont="1" applyFill="1" applyBorder="1"/>
    <xf numFmtId="43" fontId="0" fillId="0" borderId="4" xfId="1" applyFont="1" applyFill="1" applyBorder="1"/>
    <xf numFmtId="43" fontId="0" fillId="0" borderId="23" xfId="1" applyFont="1" applyFill="1" applyBorder="1"/>
    <xf numFmtId="43" fontId="0" fillId="0" borderId="24" xfId="1" applyFont="1" applyFill="1" applyBorder="1"/>
    <xf numFmtId="43" fontId="2" fillId="0" borderId="35" xfId="1" applyFont="1" applyBorder="1"/>
    <xf numFmtId="43" fontId="0" fillId="0" borderId="36" xfId="1" applyFont="1" applyBorder="1" applyAlignment="1">
      <alignment horizontal="center"/>
    </xf>
    <xf numFmtId="43" fontId="0" fillId="0" borderId="37" xfId="1" applyFont="1" applyBorder="1"/>
    <xf numFmtId="43" fontId="0" fillId="0" borderId="17" xfId="1" applyFont="1" applyBorder="1"/>
    <xf numFmtId="43" fontId="0" fillId="0" borderId="18" xfId="1" applyFont="1" applyBorder="1"/>
    <xf numFmtId="43" fontId="2" fillId="0" borderId="28" xfId="1" applyFont="1" applyBorder="1"/>
    <xf numFmtId="43" fontId="2" fillId="0" borderId="30" xfId="1" applyFont="1" applyBorder="1"/>
    <xf numFmtId="43" fontId="0" fillId="0" borderId="38" xfId="1" applyFont="1" applyBorder="1"/>
    <xf numFmtId="43" fontId="0" fillId="0" borderId="37" xfId="1" applyFont="1" applyBorder="1" applyAlignment="1">
      <alignment horizontal="center"/>
    </xf>
    <xf numFmtId="43" fontId="2" fillId="0" borderId="16" xfId="1" applyFont="1" applyBorder="1"/>
    <xf numFmtId="43" fontId="2" fillId="0" borderId="21" xfId="1" applyFont="1" applyBorder="1"/>
    <xf numFmtId="43" fontId="0" fillId="0" borderId="39" xfId="1" applyFont="1" applyBorder="1" applyAlignment="1">
      <alignment horizontal="center"/>
    </xf>
    <xf numFmtId="43" fontId="0" fillId="0" borderId="40" xfId="1" applyFont="1" applyBorder="1"/>
    <xf numFmtId="43" fontId="0" fillId="0" borderId="41" xfId="1" applyFont="1" applyBorder="1"/>
    <xf numFmtId="43" fontId="0" fillId="0" borderId="42" xfId="1" applyFont="1" applyBorder="1"/>
    <xf numFmtId="43" fontId="0" fillId="0" borderId="43" xfId="1" applyFont="1" applyBorder="1"/>
    <xf numFmtId="43" fontId="0" fillId="0" borderId="44" xfId="1" applyFont="1" applyBorder="1"/>
    <xf numFmtId="43" fontId="0" fillId="0" borderId="45" xfId="1" applyFont="1" applyBorder="1"/>
    <xf numFmtId="43" fontId="0" fillId="0" borderId="46" xfId="1" applyFont="1" applyBorder="1"/>
    <xf numFmtId="43" fontId="0" fillId="2" borderId="2" xfId="1" applyFont="1" applyFill="1" applyBorder="1"/>
    <xf numFmtId="43" fontId="0" fillId="2" borderId="23" xfId="1" applyFont="1" applyFill="1" applyBorder="1"/>
    <xf numFmtId="43" fontId="0" fillId="2" borderId="24" xfId="1" applyFont="1" applyFill="1" applyBorder="1"/>
    <xf numFmtId="43" fontId="0" fillId="2" borderId="4" xfId="1" applyFont="1" applyFill="1" applyBorder="1"/>
    <xf numFmtId="43" fontId="0" fillId="2" borderId="21" xfId="1" applyFont="1" applyFill="1" applyBorder="1"/>
    <xf numFmtId="43" fontId="0" fillId="2" borderId="8" xfId="1" applyFont="1" applyFill="1" applyBorder="1"/>
    <xf numFmtId="43" fontId="0" fillId="2" borderId="22" xfId="1" applyFont="1" applyFill="1" applyBorder="1"/>
    <xf numFmtId="0" fontId="3" fillId="0" borderId="0" xfId="0" applyFont="1" applyFill="1" applyBorder="1"/>
    <xf numFmtId="0" fontId="4" fillId="0" borderId="0" xfId="0" applyFont="1" applyFill="1" applyBorder="1"/>
    <xf numFmtId="0" fontId="3" fillId="0" borderId="0" xfId="0" applyFont="1" applyFill="1" applyBorder="1" applyAlignment="1">
      <alignment horizontal="center"/>
    </xf>
    <xf numFmtId="43" fontId="5" fillId="0" borderId="0" xfId="1" applyFont="1"/>
    <xf numFmtId="43" fontId="5" fillId="0" borderId="1" xfId="1" applyFont="1" applyBorder="1"/>
    <xf numFmtId="43" fontId="5" fillId="0" borderId="0" xfId="1" applyFont="1" applyAlignment="1">
      <alignment horizontal="centerContinuous"/>
    </xf>
    <xf numFmtId="43" fontId="5" fillId="0" borderId="2" xfId="1" applyFont="1" applyBorder="1"/>
    <xf numFmtId="43" fontId="5" fillId="0" borderId="0" xfId="1" applyFont="1" applyBorder="1"/>
    <xf numFmtId="43" fontId="5" fillId="0" borderId="2" xfId="1" applyFont="1" applyFill="1" applyBorder="1"/>
    <xf numFmtId="0" fontId="5" fillId="0" borderId="1" xfId="0" applyFont="1" applyBorder="1"/>
    <xf numFmtId="44" fontId="5" fillId="0" borderId="1" xfId="2" applyFont="1" applyBorder="1"/>
    <xf numFmtId="44" fontId="5" fillId="0" borderId="2" xfId="2" applyFont="1" applyBorder="1"/>
    <xf numFmtId="43" fontId="5" fillId="0" borderId="2" xfId="1" applyFont="1" applyBorder="1" applyAlignment="1">
      <alignment horizontal="right"/>
    </xf>
    <xf numFmtId="44" fontId="5" fillId="0" borderId="0" xfId="2" applyFont="1" applyBorder="1"/>
    <xf numFmtId="0" fontId="3" fillId="0" borderId="0"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center" vertical="top"/>
    </xf>
    <xf numFmtId="0" fontId="3" fillId="0" borderId="0" xfId="0" applyFont="1" applyFill="1" applyBorder="1" applyAlignment="1">
      <alignment horizontal="center" vertical="top"/>
    </xf>
    <xf numFmtId="0" fontId="4" fillId="0" borderId="0" xfId="0" applyFont="1" applyFill="1" applyBorder="1" applyAlignment="1">
      <alignment horizontal="centerContinuous" vertical="top"/>
    </xf>
    <xf numFmtId="0" fontId="4" fillId="2" borderId="0" xfId="0" applyFont="1" applyFill="1" applyBorder="1"/>
    <xf numFmtId="43" fontId="7" fillId="0" borderId="1" xfId="1" applyFont="1" applyBorder="1"/>
    <xf numFmtId="44" fontId="7" fillId="0" borderId="1" xfId="2" applyFont="1" applyBorder="1"/>
    <xf numFmtId="0" fontId="4" fillId="3" borderId="0" xfId="0" applyFont="1" applyFill="1" applyBorder="1"/>
    <xf numFmtId="43" fontId="10" fillId="0" borderId="2" xfId="1" applyFont="1" applyBorder="1" applyAlignment="1">
      <alignment horizontal="center"/>
    </xf>
    <xf numFmtId="43" fontId="5" fillId="0" borderId="4" xfId="1" applyFont="1" applyBorder="1"/>
    <xf numFmtId="43" fontId="6" fillId="0" borderId="3" xfId="1" applyFont="1" applyBorder="1"/>
    <xf numFmtId="43" fontId="6" fillId="0" borderId="2" xfId="1" applyFont="1" applyBorder="1"/>
    <xf numFmtId="43" fontId="5" fillId="0" borderId="0" xfId="1" applyFont="1" applyBorder="1" applyAlignment="1">
      <alignment horizontal="right"/>
    </xf>
    <xf numFmtId="43" fontId="5" fillId="0" borderId="0" xfId="1" applyFont="1" applyBorder="1" applyAlignment="1">
      <alignment horizontal="left"/>
    </xf>
    <xf numFmtId="43" fontId="6" fillId="0" borderId="0" xfId="1" applyFont="1" applyBorder="1"/>
    <xf numFmtId="43" fontId="10" fillId="0" borderId="0" xfId="1" applyFont="1" applyBorder="1"/>
    <xf numFmtId="43" fontId="5" fillId="0" borderId="0" xfId="1" applyFont="1" applyBorder="1" applyAlignment="1">
      <alignment horizontal="center"/>
    </xf>
    <xf numFmtId="43" fontId="5" fillId="0" borderId="0" xfId="1" applyFont="1" applyFill="1" applyBorder="1"/>
    <xf numFmtId="0" fontId="5" fillId="0" borderId="0" xfId="0" applyFont="1" applyBorder="1"/>
    <xf numFmtId="43" fontId="6" fillId="0" borderId="0" xfId="1" applyFont="1" applyBorder="1" applyAlignment="1">
      <alignment horizontal="left"/>
    </xf>
    <xf numFmtId="0" fontId="5" fillId="0" borderId="0" xfId="0" applyFont="1" applyFill="1" applyBorder="1"/>
    <xf numFmtId="43" fontId="5" fillId="0" borderId="0" xfId="1" applyFont="1" applyBorder="1" applyAlignment="1">
      <alignment wrapText="1"/>
    </xf>
    <xf numFmtId="43" fontId="5" fillId="0" borderId="5" xfId="1" applyFont="1" applyBorder="1"/>
    <xf numFmtId="43" fontId="5" fillId="0" borderId="11" xfId="1" applyFont="1" applyBorder="1"/>
    <xf numFmtId="43" fontId="5" fillId="0" borderId="11" xfId="1" applyFont="1" applyBorder="1" applyAlignment="1">
      <alignment horizontal="right"/>
    </xf>
    <xf numFmtId="43" fontId="5" fillId="0" borderId="12" xfId="1" applyFont="1" applyBorder="1"/>
    <xf numFmtId="43" fontId="5" fillId="0" borderId="14" xfId="1" applyFont="1" applyBorder="1"/>
    <xf numFmtId="43" fontId="5" fillId="0" borderId="15" xfId="1" applyFont="1" applyBorder="1"/>
    <xf numFmtId="43" fontId="6" fillId="0" borderId="14" xfId="1" applyFont="1" applyBorder="1"/>
    <xf numFmtId="43" fontId="5" fillId="0" borderId="6" xfId="1" applyFont="1" applyBorder="1"/>
    <xf numFmtId="43" fontId="5" fillId="0" borderId="13" xfId="1" applyFont="1" applyBorder="1"/>
    <xf numFmtId="43" fontId="6" fillId="0" borderId="6" xfId="1" applyFont="1" applyBorder="1"/>
    <xf numFmtId="43" fontId="6" fillId="0" borderId="11" xfId="1" applyFont="1" applyBorder="1"/>
    <xf numFmtId="43" fontId="11" fillId="0" borderId="2" xfId="1" applyFont="1" applyBorder="1"/>
    <xf numFmtId="43" fontId="10" fillId="0" borderId="2" xfId="1" applyFont="1" applyBorder="1"/>
    <xf numFmtId="44" fontId="7" fillId="0" borderId="2" xfId="2" applyFont="1" applyBorder="1"/>
    <xf numFmtId="43" fontId="7" fillId="0" borderId="3" xfId="1" applyFont="1" applyBorder="1" applyAlignment="1">
      <alignment horizontal="centerContinuous"/>
    </xf>
    <xf numFmtId="43" fontId="5" fillId="0" borderId="2" xfId="1" applyFont="1" applyBorder="1" applyAlignment="1">
      <alignment horizontal="centerContinuous"/>
    </xf>
    <xf numFmtId="43" fontId="6" fillId="0" borderId="2" xfId="1" applyFont="1" applyBorder="1" applyAlignment="1">
      <alignment horizontal="centerContinuous"/>
    </xf>
    <xf numFmtId="43" fontId="5" fillId="0" borderId="4" xfId="1" applyFont="1" applyBorder="1" applyAlignment="1">
      <alignment horizontal="centerContinuous"/>
    </xf>
    <xf numFmtId="43" fontId="10" fillId="0" borderId="6" xfId="1" applyFont="1" applyBorder="1" applyAlignment="1">
      <alignment horizontal="centerContinuous"/>
    </xf>
    <xf numFmtId="43" fontId="5" fillId="0" borderId="1" xfId="1" applyFont="1" applyBorder="1" applyAlignment="1">
      <alignment horizontal="centerContinuous"/>
    </xf>
    <xf numFmtId="43" fontId="8" fillId="0" borderId="1" xfId="1" applyFont="1" applyBorder="1" applyAlignment="1">
      <alignment horizontal="centerContinuous"/>
    </xf>
    <xf numFmtId="14" fontId="5" fillId="0" borderId="1" xfId="1" applyNumberFormat="1" applyFont="1" applyBorder="1"/>
    <xf numFmtId="43" fontId="5" fillId="0" borderId="0" xfId="1" applyFont="1" applyFill="1" applyBorder="1" applyAlignment="1">
      <alignment horizontal="left" wrapText="1"/>
    </xf>
    <xf numFmtId="43" fontId="5" fillId="0" borderId="0" xfId="1" applyFont="1" applyFill="1" applyBorder="1" applyAlignment="1">
      <alignment horizontal="left"/>
    </xf>
    <xf numFmtId="44" fontId="5" fillId="0" borderId="11" xfId="2" applyFont="1" applyBorder="1"/>
    <xf numFmtId="0" fontId="5" fillId="0" borderId="0" xfId="0" applyFont="1" applyBorder="1" applyAlignment="1">
      <alignment wrapText="1"/>
    </xf>
    <xf numFmtId="0" fontId="0" fillId="0" borderId="0" xfId="0" applyBorder="1" applyAlignment="1">
      <alignment wrapText="1"/>
    </xf>
    <xf numFmtId="44" fontId="7" fillId="0" borderId="11" xfId="2" applyFont="1" applyBorder="1"/>
    <xf numFmtId="43" fontId="6" fillId="0" borderId="11" xfId="1" applyFont="1" applyBorder="1" applyAlignment="1">
      <alignment horizontal="center"/>
    </xf>
    <xf numFmtId="43" fontId="5" fillId="2" borderId="2" xfId="1" applyFont="1" applyFill="1" applyBorder="1"/>
    <xf numFmtId="43" fontId="10" fillId="0" borderId="2" xfId="1" applyFont="1" applyBorder="1" applyAlignment="1">
      <alignment horizontal="center"/>
    </xf>
    <xf numFmtId="43" fontId="5" fillId="0" borderId="0" xfId="1" applyFont="1" applyBorder="1" applyAlignment="1">
      <alignment wrapText="1"/>
    </xf>
    <xf numFmtId="0" fontId="0" fillId="0" borderId="0" xfId="0" applyBorder="1" applyAlignment="1">
      <alignment wrapText="1"/>
    </xf>
    <xf numFmtId="0" fontId="5" fillId="0" borderId="0" xfId="0" applyFont="1" applyBorder="1" applyAlignment="1">
      <alignment wrapText="1"/>
    </xf>
    <xf numFmtId="43" fontId="5" fillId="0" borderId="0" xfId="1" applyFont="1" applyBorder="1" applyAlignment="1">
      <alignment horizontal="left"/>
    </xf>
    <xf numFmtId="0" fontId="0" fillId="0" borderId="0" xfId="0" applyBorder="1" applyAlignment="1">
      <alignment horizontal="left"/>
    </xf>
    <xf numFmtId="43" fontId="5" fillId="0" borderId="0" xfId="1" applyFont="1" applyFill="1" applyBorder="1" applyAlignment="1">
      <alignment horizontal="left" wrapText="1"/>
    </xf>
    <xf numFmtId="0" fontId="5" fillId="0" borderId="0" xfId="0" applyFont="1" applyBorder="1" applyAlignment="1"/>
    <xf numFmtId="43" fontId="6" fillId="0" borderId="11" xfId="1" applyFont="1" applyBorder="1" applyAlignment="1">
      <alignment horizontal="center"/>
    </xf>
    <xf numFmtId="0" fontId="0" fillId="0" borderId="0" xfId="0" applyBorder="1" applyAlignment="1"/>
    <xf numFmtId="0" fontId="4" fillId="0" borderId="0" xfId="0" applyFont="1" applyFill="1" applyBorder="1" applyAlignment="1">
      <alignment wrapText="1"/>
    </xf>
    <xf numFmtId="0" fontId="0" fillId="0" borderId="0" xfId="0" applyAlignment="1">
      <alignment wrapText="1"/>
    </xf>
    <xf numFmtId="0" fontId="4" fillId="3" borderId="0" xfId="0" applyFont="1" applyFill="1" applyBorder="1" applyAlignment="1">
      <alignment wrapText="1"/>
    </xf>
    <xf numFmtId="0" fontId="4" fillId="2" borderId="0" xfId="0" applyFont="1" applyFill="1" applyBorder="1" applyAlignment="1">
      <alignment wrapText="1"/>
    </xf>
    <xf numFmtId="0" fontId="0" fillId="2" borderId="0" xfId="0" applyFill="1" applyAlignment="1">
      <alignment wrapText="1"/>
    </xf>
    <xf numFmtId="0" fontId="9" fillId="3" borderId="0" xfId="0" applyFont="1" applyFill="1" applyBorder="1" applyAlignment="1">
      <alignment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00FF"/>
      <color rgb="FF05EB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323850</xdr:colOff>
      <xdr:row>223</xdr:row>
      <xdr:rowOff>47626</xdr:rowOff>
    </xdr:from>
    <xdr:to>
      <xdr:col>11</xdr:col>
      <xdr:colOff>0</xdr:colOff>
      <xdr:row>228</xdr:row>
      <xdr:rowOff>9526</xdr:rowOff>
    </xdr:to>
    <xdr:sp macro="" textlink="">
      <xdr:nvSpPr>
        <xdr:cNvPr id="2" name="TextBox 1"/>
        <xdr:cNvSpPr txBox="1"/>
      </xdr:nvSpPr>
      <xdr:spPr>
        <a:xfrm>
          <a:off x="933450" y="66255901"/>
          <a:ext cx="7581900"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u="sng">
              <a:solidFill>
                <a:schemeClr val="dk1"/>
              </a:solidFill>
              <a:effectLst/>
              <a:latin typeface="+mn-lt"/>
              <a:ea typeface="+mn-ea"/>
              <a:cs typeface="+mn-cs"/>
            </a:rPr>
            <a:t>ORDER APPROVING ACCOUNTING</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On this day, a regular day in the term of this Court, came on to be considered the foregoing ACCOUNTING, and the Court having examined said report, it is therefore ordered by the Court that the same be, and it is hereby in all respects, approved.</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234"/>
  <sheetViews>
    <sheetView tabSelected="1" zoomScaleNormal="100" zoomScalePageLayoutView="85" workbookViewId="0"/>
  </sheetViews>
  <sheetFormatPr defaultRowHeight="15.75" x14ac:dyDescent="0.25"/>
  <cols>
    <col min="1" max="1" width="4.85546875" style="92" customWidth="1"/>
    <col min="2" max="2" width="11.5703125" style="92" customWidth="1"/>
    <col min="3" max="3" width="2.85546875" style="92" customWidth="1"/>
    <col min="4" max="4" width="13" style="92" customWidth="1"/>
    <col min="5" max="5" width="23.42578125" style="92" customWidth="1"/>
    <col min="6" max="6" width="20" style="92" customWidth="1"/>
    <col min="7" max="9" width="12.140625" style="92" customWidth="1"/>
    <col min="10" max="10" width="3" style="92" customWidth="1"/>
    <col min="11" max="11" width="21.5703125" style="92" customWidth="1"/>
    <col min="12" max="12" width="3.7109375" style="92" customWidth="1"/>
    <col min="13" max="16384" width="9.140625" style="92"/>
  </cols>
  <sheetData>
    <row r="1" spans="2:12" x14ac:dyDescent="0.25">
      <c r="B1" s="126"/>
      <c r="C1" s="127"/>
      <c r="D1" s="127"/>
      <c r="E1" s="127"/>
      <c r="F1" s="128" t="s">
        <v>179</v>
      </c>
      <c r="G1" s="127"/>
      <c r="H1" s="127"/>
      <c r="I1" s="127"/>
      <c r="J1" s="127"/>
      <c r="K1" s="127"/>
      <c r="L1" s="129"/>
    </row>
    <row r="2" spans="2:12" x14ac:dyDescent="0.25">
      <c r="B2" s="130"/>
      <c r="C2" s="96"/>
      <c r="D2" s="96"/>
      <c r="E2" s="96"/>
      <c r="F2" s="116"/>
      <c r="G2" s="96"/>
      <c r="H2" s="96"/>
      <c r="I2" s="96"/>
      <c r="J2" s="96"/>
      <c r="K2" s="96"/>
      <c r="L2" s="131"/>
    </row>
    <row r="3" spans="2:12" x14ac:dyDescent="0.25">
      <c r="B3" s="130" t="s">
        <v>165</v>
      </c>
      <c r="C3" s="96"/>
      <c r="D3" s="96"/>
      <c r="E3" s="96"/>
      <c r="F3" s="116" t="s">
        <v>167</v>
      </c>
      <c r="G3" s="96"/>
      <c r="H3" s="96"/>
      <c r="I3" s="117" t="s">
        <v>168</v>
      </c>
      <c r="J3" s="96"/>
      <c r="K3" s="96"/>
      <c r="L3" s="131"/>
    </row>
    <row r="4" spans="2:12" x14ac:dyDescent="0.25">
      <c r="B4" s="130"/>
      <c r="C4" s="96"/>
      <c r="D4" s="96"/>
      <c r="E4" s="96"/>
      <c r="F4" s="116" t="s">
        <v>167</v>
      </c>
      <c r="G4" s="96"/>
      <c r="H4" s="96"/>
      <c r="I4" s="96"/>
      <c r="J4" s="96"/>
      <c r="K4" s="96"/>
      <c r="L4" s="131"/>
    </row>
    <row r="5" spans="2:12" x14ac:dyDescent="0.25">
      <c r="B5" s="130" t="s">
        <v>166</v>
      </c>
      <c r="C5" s="96"/>
      <c r="D5" s="96"/>
      <c r="E5" s="96"/>
      <c r="F5" s="116" t="s">
        <v>167</v>
      </c>
      <c r="G5" s="96"/>
      <c r="H5" s="96"/>
      <c r="I5" s="96"/>
      <c r="J5" s="96" t="s">
        <v>169</v>
      </c>
      <c r="K5" s="96"/>
      <c r="L5" s="131"/>
    </row>
    <row r="6" spans="2:12" x14ac:dyDescent="0.25">
      <c r="B6" s="130"/>
      <c r="C6" s="96"/>
      <c r="D6" s="96"/>
      <c r="E6" s="96"/>
      <c r="F6" s="116" t="s">
        <v>167</v>
      </c>
      <c r="G6" s="96"/>
      <c r="H6" s="96"/>
      <c r="I6" s="96"/>
      <c r="J6" s="96"/>
      <c r="K6" s="96"/>
      <c r="L6" s="131"/>
    </row>
    <row r="7" spans="2:12" x14ac:dyDescent="0.25">
      <c r="B7" s="130"/>
      <c r="C7" s="96"/>
      <c r="D7" s="96"/>
      <c r="E7" s="96"/>
      <c r="F7" s="116" t="s">
        <v>167</v>
      </c>
      <c r="G7" s="96"/>
      <c r="H7" s="96"/>
      <c r="I7" s="96" t="s">
        <v>170</v>
      </c>
      <c r="J7" s="96"/>
      <c r="K7" s="96"/>
      <c r="L7" s="131"/>
    </row>
    <row r="8" spans="2:12" x14ac:dyDescent="0.25">
      <c r="B8" s="130"/>
      <c r="C8" s="96"/>
      <c r="D8" s="96"/>
      <c r="E8" s="96"/>
      <c r="F8" s="96"/>
      <c r="G8" s="96"/>
      <c r="H8" s="96"/>
      <c r="I8" s="96"/>
      <c r="J8" s="96"/>
      <c r="K8" s="96"/>
      <c r="L8" s="131"/>
    </row>
    <row r="9" spans="2:12" ht="23.25" x14ac:dyDescent="0.5">
      <c r="B9" s="144" t="s">
        <v>310</v>
      </c>
      <c r="C9" s="145"/>
      <c r="D9" s="145"/>
      <c r="E9" s="145"/>
      <c r="F9" s="146"/>
      <c r="G9" s="145"/>
      <c r="H9" s="145"/>
      <c r="I9" s="145"/>
      <c r="J9" s="145"/>
      <c r="K9" s="145"/>
      <c r="L9" s="134"/>
    </row>
    <row r="10" spans="2:12" x14ac:dyDescent="0.25">
      <c r="B10" s="126"/>
      <c r="C10" s="127"/>
      <c r="D10" s="127"/>
      <c r="E10" s="127"/>
      <c r="F10" s="127"/>
      <c r="G10" s="164"/>
      <c r="H10" s="164"/>
      <c r="I10" s="164"/>
      <c r="J10" s="136"/>
      <c r="K10" s="154"/>
      <c r="L10" s="129"/>
    </row>
    <row r="11" spans="2:12" ht="30" customHeight="1" x14ac:dyDescent="0.35">
      <c r="B11" s="132" t="s">
        <v>196</v>
      </c>
      <c r="C11" s="119" t="s">
        <v>288</v>
      </c>
      <c r="D11" s="96"/>
      <c r="E11" s="96"/>
      <c r="F11" s="96"/>
      <c r="G11" s="93"/>
      <c r="H11" s="93"/>
      <c r="I11" s="93"/>
      <c r="J11" s="93"/>
      <c r="K11" s="93"/>
      <c r="L11" s="134"/>
    </row>
    <row r="12" spans="2:12" ht="30" customHeight="1" x14ac:dyDescent="0.35">
      <c r="B12" s="132" t="s">
        <v>197</v>
      </c>
      <c r="C12" s="119" t="s">
        <v>133</v>
      </c>
      <c r="D12" s="96"/>
      <c r="E12" s="96"/>
      <c r="F12" s="96"/>
      <c r="G12" s="93"/>
      <c r="H12" s="93"/>
      <c r="I12" s="93"/>
      <c r="J12" s="93"/>
      <c r="K12" s="147"/>
      <c r="L12" s="134"/>
    </row>
    <row r="13" spans="2:12" ht="30" customHeight="1" x14ac:dyDescent="0.35">
      <c r="B13" s="132" t="s">
        <v>197</v>
      </c>
      <c r="C13" s="119" t="s">
        <v>134</v>
      </c>
      <c r="D13" s="96"/>
      <c r="E13" s="96"/>
      <c r="F13" s="96"/>
      <c r="G13" s="93"/>
      <c r="H13" s="93"/>
      <c r="I13" s="93"/>
      <c r="J13" s="93"/>
      <c r="K13" s="147"/>
      <c r="L13" s="134"/>
    </row>
    <row r="14" spans="2:12" ht="30" customHeight="1" x14ac:dyDescent="0.35">
      <c r="B14" s="132" t="s">
        <v>180</v>
      </c>
      <c r="C14" s="119" t="s">
        <v>141</v>
      </c>
      <c r="D14" s="96"/>
      <c r="E14" s="96"/>
      <c r="F14" s="96"/>
      <c r="G14" s="93"/>
      <c r="H14" s="93"/>
      <c r="I14" s="120" t="s">
        <v>255</v>
      </c>
      <c r="J14" s="96"/>
      <c r="K14" s="93"/>
      <c r="L14" s="134"/>
    </row>
    <row r="15" spans="2:12" ht="30" customHeight="1" x14ac:dyDescent="0.35">
      <c r="B15" s="132" t="s">
        <v>180</v>
      </c>
      <c r="C15" s="119" t="s">
        <v>293</v>
      </c>
      <c r="D15" s="96"/>
      <c r="E15" s="96"/>
      <c r="F15" s="96"/>
      <c r="G15" s="95" t="s">
        <v>292</v>
      </c>
      <c r="H15" s="155"/>
      <c r="I15" s="116" t="s">
        <v>294</v>
      </c>
      <c r="J15" s="96"/>
      <c r="K15" s="100">
        <v>0</v>
      </c>
      <c r="L15" s="113"/>
    </row>
    <row r="16" spans="2:12" ht="10.5" customHeight="1" x14ac:dyDescent="0.35">
      <c r="B16" s="132"/>
      <c r="C16" s="119"/>
      <c r="D16" s="96"/>
      <c r="E16" s="96"/>
      <c r="F16" s="96"/>
      <c r="G16" s="96"/>
      <c r="H16" s="96"/>
      <c r="I16" s="116"/>
      <c r="J16" s="96"/>
      <c r="K16" s="102"/>
      <c r="L16" s="131"/>
    </row>
    <row r="17" spans="2:12" ht="30" customHeight="1" x14ac:dyDescent="0.35">
      <c r="B17" s="114" t="s">
        <v>181</v>
      </c>
      <c r="C17" s="138" t="s">
        <v>138</v>
      </c>
      <c r="D17" s="95"/>
      <c r="E17" s="95"/>
      <c r="F17" s="95"/>
      <c r="G17" s="156" t="s">
        <v>146</v>
      </c>
      <c r="H17" s="156"/>
      <c r="I17" s="156"/>
      <c r="J17" s="95"/>
      <c r="K17" s="112" t="s">
        <v>295</v>
      </c>
      <c r="L17" s="113"/>
    </row>
    <row r="18" spans="2:12" ht="30" customHeight="1" x14ac:dyDescent="0.25">
      <c r="B18" s="132"/>
      <c r="C18" s="96"/>
      <c r="D18" s="96" t="s">
        <v>210</v>
      </c>
      <c r="E18" s="96"/>
      <c r="F18" s="96"/>
      <c r="G18" s="93"/>
      <c r="H18" s="93"/>
      <c r="I18" s="93"/>
      <c r="J18" s="96"/>
      <c r="K18" s="99"/>
      <c r="L18" s="131"/>
    </row>
    <row r="19" spans="2:12" ht="30" customHeight="1" x14ac:dyDescent="0.25">
      <c r="B19" s="132"/>
      <c r="C19" s="96"/>
      <c r="D19" s="96" t="s">
        <v>211</v>
      </c>
      <c r="E19" s="96"/>
      <c r="F19" s="96"/>
      <c r="G19" s="95"/>
      <c r="H19" s="95"/>
      <c r="I19" s="95"/>
      <c r="J19" s="96"/>
      <c r="K19" s="100"/>
      <c r="L19" s="131"/>
    </row>
    <row r="20" spans="2:12" ht="30" customHeight="1" x14ac:dyDescent="0.25">
      <c r="B20" s="132"/>
      <c r="C20" s="96"/>
      <c r="D20" s="96" t="s">
        <v>195</v>
      </c>
      <c r="E20" s="96"/>
      <c r="F20" s="96"/>
      <c r="G20" s="95"/>
      <c r="H20" s="95"/>
      <c r="I20" s="95"/>
      <c r="J20" s="96"/>
      <c r="K20" s="100"/>
      <c r="L20" s="131"/>
    </row>
    <row r="21" spans="2:12" ht="30" customHeight="1" x14ac:dyDescent="0.25">
      <c r="B21" s="132"/>
      <c r="C21" s="96"/>
      <c r="D21" s="96" t="s">
        <v>135</v>
      </c>
      <c r="E21" s="96"/>
      <c r="F21" s="96"/>
      <c r="G21" s="95"/>
      <c r="H21" s="95"/>
      <c r="I21" s="95"/>
      <c r="J21" s="96"/>
      <c r="K21" s="100"/>
      <c r="L21" s="131"/>
    </row>
    <row r="22" spans="2:12" ht="30" customHeight="1" x14ac:dyDescent="0.25">
      <c r="B22" s="132"/>
      <c r="C22" s="96"/>
      <c r="D22" s="96" t="s">
        <v>136</v>
      </c>
      <c r="E22" s="96"/>
      <c r="F22" s="96"/>
      <c r="G22" s="95"/>
      <c r="H22" s="95"/>
      <c r="I22" s="95"/>
      <c r="J22" s="96"/>
      <c r="K22" s="100"/>
      <c r="L22" s="131"/>
    </row>
    <row r="23" spans="2:12" ht="30" customHeight="1" x14ac:dyDescent="0.25">
      <c r="B23" s="132"/>
      <c r="C23" s="96"/>
      <c r="D23" s="96" t="s">
        <v>137</v>
      </c>
      <c r="E23" s="96"/>
      <c r="F23" s="96"/>
      <c r="G23" s="95"/>
      <c r="H23" s="95"/>
      <c r="I23" s="95"/>
      <c r="J23" s="96"/>
      <c r="K23" s="100"/>
      <c r="L23" s="131"/>
    </row>
    <row r="24" spans="2:12" ht="30" customHeight="1" x14ac:dyDescent="0.25">
      <c r="B24" s="132"/>
      <c r="C24" s="96"/>
      <c r="D24" s="96" t="s">
        <v>139</v>
      </c>
      <c r="E24" s="96"/>
      <c r="F24" s="96"/>
      <c r="G24" s="95"/>
      <c r="H24" s="95"/>
      <c r="I24" s="95"/>
      <c r="J24" s="96"/>
      <c r="K24" s="100"/>
      <c r="L24" s="131"/>
    </row>
    <row r="25" spans="2:12" ht="30" customHeight="1" x14ac:dyDescent="0.25">
      <c r="B25" s="132"/>
      <c r="C25" s="96"/>
      <c r="D25" s="96" t="s">
        <v>140</v>
      </c>
      <c r="E25" s="96"/>
      <c r="F25" s="96"/>
      <c r="G25" s="95"/>
      <c r="H25" s="95"/>
      <c r="I25" s="95"/>
      <c r="J25" s="96" t="s">
        <v>214</v>
      </c>
      <c r="K25" s="100"/>
      <c r="L25" s="131" t="s">
        <v>213</v>
      </c>
    </row>
    <row r="26" spans="2:12" ht="30" customHeight="1" x14ac:dyDescent="0.25">
      <c r="B26" s="132"/>
      <c r="C26" s="96"/>
      <c r="D26" s="96" t="s">
        <v>209</v>
      </c>
      <c r="E26" s="96"/>
      <c r="F26" s="96"/>
      <c r="G26" s="95"/>
      <c r="H26" s="95"/>
      <c r="I26" s="95"/>
      <c r="J26" s="96"/>
      <c r="K26" s="100"/>
      <c r="L26" s="131"/>
    </row>
    <row r="27" spans="2:12" ht="9" customHeight="1" x14ac:dyDescent="0.25">
      <c r="B27" s="132"/>
      <c r="C27" s="96"/>
      <c r="D27" s="96"/>
      <c r="E27" s="96"/>
      <c r="F27" s="96"/>
      <c r="G27" s="96"/>
      <c r="H27" s="96"/>
      <c r="I27" s="96"/>
      <c r="J27" s="96"/>
      <c r="K27" s="102"/>
      <c r="L27" s="131"/>
    </row>
    <row r="28" spans="2:12" ht="30" customHeight="1" x14ac:dyDescent="0.35">
      <c r="B28" s="114"/>
      <c r="C28" s="95"/>
      <c r="D28" s="138" t="s">
        <v>142</v>
      </c>
      <c r="E28" s="95"/>
      <c r="F28" s="95"/>
      <c r="G28" s="95"/>
      <c r="H28" s="95"/>
      <c r="I28" s="95"/>
      <c r="J28" s="95"/>
      <c r="K28" s="100">
        <f>+K18+K19+K20+K21+K22+K23+K24-K25+K26</f>
        <v>0</v>
      </c>
      <c r="L28" s="113"/>
    </row>
    <row r="29" spans="2:12" ht="8.25" customHeight="1" x14ac:dyDescent="0.25">
      <c r="B29" s="132"/>
      <c r="C29" s="96"/>
      <c r="D29" s="118"/>
      <c r="E29" s="96"/>
      <c r="F29" s="96"/>
      <c r="G29" s="96"/>
      <c r="H29" s="96"/>
      <c r="I29" s="96"/>
      <c r="J29" s="96"/>
      <c r="K29" s="102"/>
      <c r="L29" s="131"/>
    </row>
    <row r="30" spans="2:12" ht="30" customHeight="1" x14ac:dyDescent="0.35">
      <c r="B30" s="114" t="s">
        <v>182</v>
      </c>
      <c r="C30" s="137" t="s">
        <v>143</v>
      </c>
      <c r="D30" s="95"/>
      <c r="E30" s="95"/>
      <c r="F30" s="156" t="s">
        <v>355</v>
      </c>
      <c r="G30" s="156"/>
      <c r="H30" s="156"/>
      <c r="I30" s="156"/>
      <c r="J30" s="95"/>
      <c r="K30" s="112" t="s">
        <v>295</v>
      </c>
      <c r="L30" s="113"/>
    </row>
    <row r="31" spans="2:12" ht="30" customHeight="1" x14ac:dyDescent="0.25">
      <c r="B31" s="132"/>
      <c r="C31" s="96"/>
      <c r="D31" s="96" t="s">
        <v>192</v>
      </c>
      <c r="E31" s="96"/>
      <c r="F31" s="93"/>
      <c r="G31" s="93"/>
      <c r="H31" s="93"/>
      <c r="I31" s="93"/>
      <c r="J31" s="96" t="s">
        <v>214</v>
      </c>
      <c r="K31" s="93"/>
      <c r="L31" s="131" t="s">
        <v>213</v>
      </c>
    </row>
    <row r="32" spans="2:12" ht="30" customHeight="1" x14ac:dyDescent="0.25">
      <c r="B32" s="132"/>
      <c r="C32" s="96"/>
      <c r="D32" s="96" t="s">
        <v>144</v>
      </c>
      <c r="E32" s="96"/>
      <c r="F32" s="95"/>
      <c r="G32" s="95"/>
      <c r="H32" s="95"/>
      <c r="I32" s="95"/>
      <c r="J32" s="96"/>
      <c r="K32" s="95"/>
      <c r="L32" s="131"/>
    </row>
    <row r="33" spans="2:12" ht="30" customHeight="1" x14ac:dyDescent="0.25">
      <c r="B33" s="132"/>
      <c r="C33" s="96"/>
      <c r="D33" s="96" t="s">
        <v>193</v>
      </c>
      <c r="E33" s="96"/>
      <c r="F33" s="95"/>
      <c r="G33" s="95"/>
      <c r="H33" s="95"/>
      <c r="I33" s="95"/>
      <c r="J33" s="96" t="s">
        <v>214</v>
      </c>
      <c r="K33" s="95"/>
      <c r="L33" s="131" t="s">
        <v>213</v>
      </c>
    </row>
    <row r="34" spans="2:12" ht="30" customHeight="1" x14ac:dyDescent="0.25">
      <c r="B34" s="132"/>
      <c r="C34" s="96"/>
      <c r="D34" s="96" t="s">
        <v>145</v>
      </c>
      <c r="E34" s="96"/>
      <c r="F34" s="95"/>
      <c r="G34" s="95"/>
      <c r="H34" s="95"/>
      <c r="I34" s="95"/>
      <c r="J34" s="96"/>
      <c r="K34" s="95"/>
      <c r="L34" s="131"/>
    </row>
    <row r="35" spans="2:12" ht="30" customHeight="1" x14ac:dyDescent="0.25">
      <c r="B35" s="132"/>
      <c r="C35" s="96"/>
      <c r="D35" s="96" t="s">
        <v>193</v>
      </c>
      <c r="E35" s="96"/>
      <c r="F35" s="95"/>
      <c r="G35" s="95"/>
      <c r="H35" s="95"/>
      <c r="I35" s="95"/>
      <c r="J35" s="96" t="s">
        <v>214</v>
      </c>
      <c r="K35" s="95"/>
      <c r="L35" s="131" t="s">
        <v>213</v>
      </c>
    </row>
    <row r="36" spans="2:12" ht="30" customHeight="1" x14ac:dyDescent="0.25">
      <c r="B36" s="132"/>
      <c r="C36" s="96"/>
      <c r="D36" s="96" t="s">
        <v>145</v>
      </c>
      <c r="E36" s="96"/>
      <c r="F36" s="95"/>
      <c r="G36" s="95"/>
      <c r="H36" s="95"/>
      <c r="I36" s="95"/>
      <c r="J36" s="96"/>
      <c r="K36" s="95"/>
      <c r="L36" s="131"/>
    </row>
    <row r="37" spans="2:12" ht="26.25" customHeight="1" x14ac:dyDescent="0.25">
      <c r="B37" s="132"/>
      <c r="C37" s="96"/>
      <c r="D37" s="96" t="s">
        <v>311</v>
      </c>
      <c r="E37" s="96"/>
      <c r="F37" s="95"/>
      <c r="G37" s="95"/>
      <c r="H37" s="95"/>
      <c r="I37" s="95"/>
      <c r="J37" s="96"/>
      <c r="K37" s="95"/>
      <c r="L37" s="131"/>
    </row>
    <row r="38" spans="2:12" ht="23.25" customHeight="1" x14ac:dyDescent="0.25">
      <c r="B38" s="132"/>
      <c r="C38" s="96"/>
      <c r="D38" s="96" t="s">
        <v>312</v>
      </c>
      <c r="E38" s="96"/>
      <c r="F38" s="95"/>
      <c r="G38" s="95"/>
      <c r="H38" s="95"/>
      <c r="I38" s="95"/>
      <c r="J38" s="96" t="s">
        <v>214</v>
      </c>
      <c r="K38" s="95"/>
      <c r="L38" s="131" t="s">
        <v>213</v>
      </c>
    </row>
    <row r="39" spans="2:12" ht="25.5" customHeight="1" x14ac:dyDescent="0.25">
      <c r="B39" s="132"/>
      <c r="C39" s="96"/>
      <c r="D39" s="96" t="s">
        <v>313</v>
      </c>
      <c r="E39" s="96"/>
      <c r="F39" s="95"/>
      <c r="G39" s="95"/>
      <c r="H39" s="95"/>
      <c r="I39" s="95"/>
      <c r="J39" s="96" t="s">
        <v>214</v>
      </c>
      <c r="K39" s="95"/>
      <c r="L39" s="131" t="s">
        <v>213</v>
      </c>
    </row>
    <row r="40" spans="2:12" ht="24" customHeight="1" x14ac:dyDescent="0.25">
      <c r="B40" s="132"/>
      <c r="C40" s="96"/>
      <c r="D40" s="96" t="s">
        <v>314</v>
      </c>
      <c r="E40" s="96"/>
      <c r="F40" s="95"/>
      <c r="G40" s="95"/>
      <c r="H40" s="95"/>
      <c r="I40" s="95"/>
      <c r="J40" s="96"/>
      <c r="K40" s="93"/>
      <c r="L40" s="131"/>
    </row>
    <row r="41" spans="2:12" ht="24" customHeight="1" x14ac:dyDescent="0.25">
      <c r="B41" s="135"/>
      <c r="C41" s="93"/>
      <c r="D41" s="93"/>
      <c r="E41" s="93"/>
      <c r="F41" s="93"/>
      <c r="G41" s="93"/>
      <c r="H41" s="93"/>
      <c r="I41" s="93"/>
      <c r="J41" s="93"/>
      <c r="K41" s="93"/>
      <c r="L41" s="134"/>
    </row>
    <row r="42" spans="2:12" ht="30" customHeight="1" x14ac:dyDescent="0.35">
      <c r="B42" s="114"/>
      <c r="C42" s="137" t="s">
        <v>307</v>
      </c>
      <c r="D42" s="95"/>
      <c r="E42" s="95"/>
      <c r="F42" s="156" t="s">
        <v>355</v>
      </c>
      <c r="G42" s="156"/>
      <c r="H42" s="156"/>
      <c r="I42" s="156"/>
      <c r="J42" s="95"/>
      <c r="K42" s="112" t="s">
        <v>295</v>
      </c>
      <c r="L42" s="113"/>
    </row>
    <row r="43" spans="2:12" ht="32.25" customHeight="1" x14ac:dyDescent="0.25">
      <c r="B43" s="132"/>
      <c r="C43" s="96"/>
      <c r="D43" s="157" t="s">
        <v>350</v>
      </c>
      <c r="E43" s="163"/>
      <c r="F43" s="93"/>
      <c r="G43" s="93"/>
      <c r="H43" s="93"/>
      <c r="I43" s="93"/>
      <c r="J43" s="96" t="s">
        <v>214</v>
      </c>
      <c r="K43" s="93"/>
      <c r="L43" s="131" t="s">
        <v>213</v>
      </c>
    </row>
    <row r="44" spans="2:12" ht="32.25" customHeight="1" x14ac:dyDescent="0.25">
      <c r="B44" s="132"/>
      <c r="C44" s="96"/>
      <c r="D44" s="157" t="s">
        <v>349</v>
      </c>
      <c r="E44" s="163"/>
      <c r="F44" s="93"/>
      <c r="G44" s="93"/>
      <c r="H44" s="93"/>
      <c r="I44" s="93"/>
      <c r="J44" s="96" t="s">
        <v>214</v>
      </c>
      <c r="K44" s="93"/>
      <c r="L44" s="131" t="s">
        <v>213</v>
      </c>
    </row>
    <row r="45" spans="2:12" ht="34.5" customHeight="1" x14ac:dyDescent="0.25">
      <c r="B45" s="132"/>
      <c r="C45" s="96"/>
      <c r="D45" s="157" t="s">
        <v>315</v>
      </c>
      <c r="E45" s="165"/>
      <c r="F45" s="95"/>
      <c r="G45" s="95"/>
      <c r="H45" s="95"/>
      <c r="I45" s="95"/>
      <c r="J45" s="96"/>
      <c r="K45" s="95"/>
      <c r="L45" s="131"/>
    </row>
    <row r="46" spans="2:12" ht="27.75" customHeight="1" x14ac:dyDescent="0.25">
      <c r="B46" s="132"/>
      <c r="C46" s="96"/>
      <c r="D46" s="96" t="s">
        <v>199</v>
      </c>
      <c r="E46" s="96"/>
      <c r="F46" s="95"/>
      <c r="G46" s="95"/>
      <c r="H46" s="95"/>
      <c r="I46" s="95"/>
      <c r="J46" s="96" t="s">
        <v>214</v>
      </c>
      <c r="K46" s="95"/>
      <c r="L46" s="131" t="s">
        <v>213</v>
      </c>
    </row>
    <row r="47" spans="2:12" ht="30.75" customHeight="1" x14ac:dyDescent="0.25">
      <c r="B47" s="132"/>
      <c r="C47" s="96"/>
      <c r="D47" s="96" t="s">
        <v>200</v>
      </c>
      <c r="E47" s="96"/>
      <c r="F47" s="95"/>
      <c r="G47" s="95"/>
      <c r="H47" s="95"/>
      <c r="I47" s="95"/>
      <c r="J47" s="96"/>
      <c r="K47" s="95"/>
      <c r="L47" s="131"/>
    </row>
    <row r="48" spans="2:12" ht="32.25" customHeight="1" x14ac:dyDescent="0.25">
      <c r="B48" s="132"/>
      <c r="C48" s="96"/>
      <c r="D48" s="96" t="s">
        <v>6</v>
      </c>
      <c r="E48" s="96"/>
      <c r="F48" s="95"/>
      <c r="G48" s="95"/>
      <c r="H48" s="95"/>
      <c r="I48" s="95"/>
      <c r="J48" s="96" t="s">
        <v>214</v>
      </c>
      <c r="K48" s="95"/>
      <c r="L48" s="131" t="s">
        <v>213</v>
      </c>
    </row>
    <row r="49" spans="2:12" ht="30" customHeight="1" x14ac:dyDescent="0.25">
      <c r="B49" s="132"/>
      <c r="C49" s="96"/>
      <c r="D49" s="96" t="s">
        <v>148</v>
      </c>
      <c r="E49" s="96"/>
      <c r="F49" s="95"/>
      <c r="G49" s="95"/>
      <c r="H49" s="95"/>
      <c r="I49" s="95"/>
      <c r="J49" s="96" t="s">
        <v>214</v>
      </c>
      <c r="K49" s="95"/>
      <c r="L49" s="131" t="s">
        <v>213</v>
      </c>
    </row>
    <row r="50" spans="2:12" ht="30" customHeight="1" x14ac:dyDescent="0.25">
      <c r="B50" s="132"/>
      <c r="C50" s="96"/>
      <c r="D50" s="96" t="s">
        <v>149</v>
      </c>
      <c r="E50" s="96"/>
      <c r="F50" s="95"/>
      <c r="G50" s="95"/>
      <c r="H50" s="95"/>
      <c r="I50" s="95"/>
      <c r="J50" s="96"/>
      <c r="K50" s="95"/>
      <c r="L50" s="131"/>
    </row>
    <row r="51" spans="2:12" ht="30" customHeight="1" x14ac:dyDescent="0.25">
      <c r="B51" s="132"/>
      <c r="C51" s="96"/>
      <c r="D51" s="96" t="s">
        <v>147</v>
      </c>
      <c r="E51" s="96"/>
      <c r="F51" s="95"/>
      <c r="G51" s="95"/>
      <c r="H51" s="95"/>
      <c r="I51" s="95"/>
      <c r="J51" s="96" t="s">
        <v>214</v>
      </c>
      <c r="K51" s="95"/>
      <c r="L51" s="131" t="s">
        <v>213</v>
      </c>
    </row>
    <row r="52" spans="2:12" ht="30" customHeight="1" x14ac:dyDescent="0.25">
      <c r="B52" s="132"/>
      <c r="C52" s="96"/>
      <c r="D52" s="96" t="s">
        <v>194</v>
      </c>
      <c r="E52" s="96"/>
      <c r="F52" s="95"/>
      <c r="G52" s="95"/>
      <c r="H52" s="95"/>
      <c r="I52" s="95"/>
      <c r="J52" s="96"/>
      <c r="K52" s="95"/>
      <c r="L52" s="131"/>
    </row>
    <row r="53" spans="2:12" ht="30" customHeight="1" x14ac:dyDescent="0.25">
      <c r="B53" s="132"/>
      <c r="C53" s="96"/>
      <c r="D53" s="96" t="s">
        <v>150</v>
      </c>
      <c r="E53" s="96"/>
      <c r="F53" s="95"/>
      <c r="G53" s="95"/>
      <c r="H53" s="95"/>
      <c r="I53" s="95"/>
      <c r="J53" s="96" t="s">
        <v>214</v>
      </c>
      <c r="K53" s="95"/>
      <c r="L53" s="131" t="s">
        <v>213</v>
      </c>
    </row>
    <row r="54" spans="2:12" ht="30" customHeight="1" x14ac:dyDescent="0.25">
      <c r="B54" s="132"/>
      <c r="C54" s="96"/>
      <c r="D54" s="96" t="s">
        <v>151</v>
      </c>
      <c r="E54" s="96"/>
      <c r="F54" s="95"/>
      <c r="G54" s="95"/>
      <c r="H54" s="95"/>
      <c r="I54" s="95"/>
      <c r="J54" s="96" t="s">
        <v>214</v>
      </c>
      <c r="K54" s="95"/>
      <c r="L54" s="131" t="s">
        <v>213</v>
      </c>
    </row>
    <row r="55" spans="2:12" ht="30" customHeight="1" x14ac:dyDescent="0.25">
      <c r="B55" s="132"/>
      <c r="C55" s="96"/>
      <c r="D55" s="96" t="s">
        <v>152</v>
      </c>
      <c r="E55" s="96"/>
      <c r="F55" s="95"/>
      <c r="G55" s="95"/>
      <c r="H55" s="95"/>
      <c r="I55" s="95"/>
      <c r="J55" s="96"/>
      <c r="K55" s="95"/>
      <c r="L55" s="131"/>
    </row>
    <row r="56" spans="2:12" ht="30" customHeight="1" x14ac:dyDescent="0.25">
      <c r="B56" s="132"/>
      <c r="C56" s="96"/>
      <c r="D56" s="157" t="s">
        <v>316</v>
      </c>
      <c r="E56" s="157"/>
      <c r="F56" s="95"/>
      <c r="G56" s="95"/>
      <c r="H56" s="95"/>
      <c r="I56" s="95"/>
      <c r="J56" s="96" t="s">
        <v>214</v>
      </c>
      <c r="K56" s="95"/>
      <c r="L56" s="131" t="s">
        <v>213</v>
      </c>
    </row>
    <row r="57" spans="2:12" ht="30" customHeight="1" x14ac:dyDescent="0.25">
      <c r="B57" s="132"/>
      <c r="C57" s="96"/>
      <c r="D57" s="162" t="s">
        <v>320</v>
      </c>
      <c r="E57" s="162"/>
      <c r="F57" s="97"/>
      <c r="G57" s="97"/>
      <c r="H57" s="97"/>
      <c r="I57" s="97"/>
      <c r="J57" s="121"/>
      <c r="K57" s="97"/>
      <c r="L57" s="131"/>
    </row>
    <row r="58" spans="2:12" ht="30" customHeight="1" x14ac:dyDescent="0.25">
      <c r="B58" s="132"/>
      <c r="C58" s="96"/>
      <c r="D58" s="162" t="s">
        <v>317</v>
      </c>
      <c r="E58" s="162"/>
      <c r="F58" s="97"/>
      <c r="G58" s="97"/>
      <c r="H58" s="97"/>
      <c r="I58" s="97"/>
      <c r="J58" s="121" t="s">
        <v>214</v>
      </c>
      <c r="K58" s="97"/>
      <c r="L58" s="131" t="s">
        <v>213</v>
      </c>
    </row>
    <row r="59" spans="2:12" ht="30" customHeight="1" x14ac:dyDescent="0.25">
      <c r="B59" s="132"/>
      <c r="C59" s="96"/>
      <c r="D59" s="162" t="s">
        <v>318</v>
      </c>
      <c r="E59" s="162"/>
      <c r="F59" s="97"/>
      <c r="G59" s="97"/>
      <c r="H59" s="97"/>
      <c r="I59" s="97"/>
      <c r="J59" s="121" t="s">
        <v>214</v>
      </c>
      <c r="K59" s="97"/>
      <c r="L59" s="131" t="s">
        <v>213</v>
      </c>
    </row>
    <row r="60" spans="2:12" ht="30" customHeight="1" x14ac:dyDescent="0.25">
      <c r="B60" s="132"/>
      <c r="C60" s="96"/>
      <c r="D60" s="162" t="s">
        <v>319</v>
      </c>
      <c r="E60" s="162"/>
      <c r="F60" s="97"/>
      <c r="G60" s="97"/>
      <c r="H60" s="97"/>
      <c r="I60" s="97"/>
      <c r="J60" s="121"/>
      <c r="K60" s="97"/>
      <c r="L60" s="131"/>
    </row>
    <row r="61" spans="2:12" ht="30" customHeight="1" x14ac:dyDescent="0.25">
      <c r="B61" s="132"/>
      <c r="C61" s="96"/>
      <c r="D61" s="162" t="s">
        <v>324</v>
      </c>
      <c r="E61" s="162"/>
      <c r="F61" s="95"/>
      <c r="G61" s="95"/>
      <c r="H61" s="95"/>
      <c r="I61" s="95"/>
      <c r="J61" s="96"/>
      <c r="K61" s="95"/>
      <c r="L61" s="131"/>
    </row>
    <row r="62" spans="2:12" ht="30" customHeight="1" x14ac:dyDescent="0.25">
      <c r="B62" s="132"/>
      <c r="C62" s="96"/>
      <c r="D62" s="162" t="s">
        <v>322</v>
      </c>
      <c r="E62" s="162"/>
      <c r="F62" s="95"/>
      <c r="G62" s="95"/>
      <c r="H62" s="95"/>
      <c r="I62" s="95"/>
      <c r="J62" s="96" t="s">
        <v>214</v>
      </c>
      <c r="K62" s="95"/>
      <c r="L62" s="131" t="s">
        <v>213</v>
      </c>
    </row>
    <row r="63" spans="2:12" ht="30" customHeight="1" x14ac:dyDescent="0.25">
      <c r="B63" s="132"/>
      <c r="C63" s="96"/>
      <c r="D63" s="162" t="s">
        <v>321</v>
      </c>
      <c r="E63" s="162"/>
      <c r="F63" s="97"/>
      <c r="G63" s="97"/>
      <c r="H63" s="97"/>
      <c r="I63" s="97"/>
      <c r="J63" s="121" t="s">
        <v>214</v>
      </c>
      <c r="K63" s="97"/>
      <c r="L63" s="131" t="s">
        <v>213</v>
      </c>
    </row>
    <row r="64" spans="2:12" ht="30" customHeight="1" x14ac:dyDescent="0.25">
      <c r="B64" s="132"/>
      <c r="C64" s="96"/>
      <c r="D64" s="162" t="s">
        <v>323</v>
      </c>
      <c r="E64" s="162"/>
      <c r="F64" s="97"/>
      <c r="G64" s="97"/>
      <c r="H64" s="97"/>
      <c r="I64" s="97"/>
      <c r="J64" s="121"/>
      <c r="K64" s="97"/>
      <c r="L64" s="131"/>
    </row>
    <row r="65" spans="2:12" ht="30" customHeight="1" x14ac:dyDescent="0.25">
      <c r="B65" s="132"/>
      <c r="C65" s="96"/>
      <c r="D65" s="149" t="s">
        <v>325</v>
      </c>
      <c r="E65" s="148"/>
      <c r="F65" s="97"/>
      <c r="G65" s="97"/>
      <c r="H65" s="97"/>
      <c r="I65" s="97"/>
      <c r="J65" s="121"/>
      <c r="K65" s="97"/>
      <c r="L65" s="131"/>
    </row>
    <row r="66" spans="2:12" ht="30" customHeight="1" x14ac:dyDescent="0.25">
      <c r="B66" s="132"/>
      <c r="C66" s="96"/>
      <c r="D66" s="162" t="s">
        <v>326</v>
      </c>
      <c r="E66" s="162"/>
      <c r="F66" s="97"/>
      <c r="G66" s="97"/>
      <c r="H66" s="97"/>
      <c r="I66" s="97"/>
      <c r="J66" s="121" t="s">
        <v>214</v>
      </c>
      <c r="K66" s="97"/>
      <c r="L66" s="131" t="s">
        <v>213</v>
      </c>
    </row>
    <row r="67" spans="2:12" ht="9" customHeight="1" x14ac:dyDescent="0.25">
      <c r="B67" s="132"/>
      <c r="C67" s="96"/>
      <c r="D67" s="96"/>
      <c r="E67" s="96"/>
      <c r="F67" s="96"/>
      <c r="G67" s="96"/>
      <c r="H67" s="96"/>
      <c r="I67" s="96"/>
      <c r="J67" s="96"/>
      <c r="K67" s="96"/>
      <c r="L67" s="131"/>
    </row>
    <row r="68" spans="2:12" ht="30" customHeight="1" x14ac:dyDescent="0.35">
      <c r="B68" s="114"/>
      <c r="C68" s="95"/>
      <c r="D68" s="138" t="s">
        <v>348</v>
      </c>
      <c r="E68" s="95"/>
      <c r="F68" s="95"/>
      <c r="G68" s="95"/>
      <c r="H68" s="95"/>
      <c r="I68" s="95"/>
      <c r="J68" s="95"/>
      <c r="K68" s="95">
        <f>-K66-K63-K62-K59-K58-K56-K54-K53-K51-K49-K48-K46-K43-K39-K38-K35-K33-K31+K32+K34+K36+K37+K45+K47+K50+K52+K55+K57+K60+K61+K64+K65-K44</f>
        <v>0</v>
      </c>
      <c r="L68" s="113"/>
    </row>
    <row r="69" spans="2:12" ht="30" customHeight="1" x14ac:dyDescent="0.35">
      <c r="B69" s="114" t="s">
        <v>183</v>
      </c>
      <c r="C69" s="137" t="s">
        <v>153</v>
      </c>
      <c r="D69" s="95"/>
      <c r="E69" s="95"/>
      <c r="F69" s="156" t="s">
        <v>355</v>
      </c>
      <c r="G69" s="156"/>
      <c r="H69" s="156"/>
      <c r="I69" s="156"/>
      <c r="J69" s="95"/>
      <c r="K69" s="112" t="s">
        <v>295</v>
      </c>
      <c r="L69" s="113"/>
    </row>
    <row r="70" spans="2:12" ht="30" customHeight="1" x14ac:dyDescent="0.25">
      <c r="B70" s="132"/>
      <c r="C70" s="96"/>
      <c r="D70" s="157" t="s">
        <v>352</v>
      </c>
      <c r="E70" s="157"/>
      <c r="F70" s="93"/>
      <c r="G70" s="93"/>
      <c r="H70" s="93"/>
      <c r="I70" s="93"/>
      <c r="J70" s="96"/>
      <c r="K70" s="99"/>
      <c r="L70" s="131"/>
    </row>
    <row r="71" spans="2:12" ht="30" customHeight="1" x14ac:dyDescent="0.25">
      <c r="B71" s="132"/>
      <c r="C71" s="96"/>
      <c r="D71" s="157" t="s">
        <v>347</v>
      </c>
      <c r="E71" s="157"/>
      <c r="F71" s="95"/>
      <c r="G71" s="95"/>
      <c r="H71" s="95"/>
      <c r="I71" s="95"/>
      <c r="J71" s="96"/>
      <c r="K71" s="100"/>
      <c r="L71" s="131"/>
    </row>
    <row r="72" spans="2:12" ht="30" customHeight="1" x14ac:dyDescent="0.25">
      <c r="B72" s="132"/>
      <c r="C72" s="96"/>
      <c r="D72" s="157" t="s">
        <v>346</v>
      </c>
      <c r="E72" s="157"/>
      <c r="F72" s="95"/>
      <c r="G72" s="95"/>
      <c r="H72" s="95"/>
      <c r="I72" s="95"/>
      <c r="J72" s="96"/>
      <c r="K72" s="100"/>
      <c r="L72" s="131"/>
    </row>
    <row r="73" spans="2:12" ht="30" customHeight="1" x14ac:dyDescent="0.25">
      <c r="B73" s="132"/>
      <c r="C73" s="96"/>
      <c r="D73" s="157" t="s">
        <v>345</v>
      </c>
      <c r="E73" s="157"/>
      <c r="F73" s="95"/>
      <c r="G73" s="95"/>
      <c r="H73" s="95"/>
      <c r="I73" s="95"/>
      <c r="J73" s="96"/>
      <c r="K73" s="100"/>
      <c r="L73" s="131"/>
    </row>
    <row r="74" spans="2:12" ht="33.75" customHeight="1" x14ac:dyDescent="0.25">
      <c r="B74" s="132"/>
      <c r="C74" s="96"/>
      <c r="D74" s="157" t="s">
        <v>327</v>
      </c>
      <c r="E74" s="159"/>
      <c r="F74" s="95"/>
      <c r="G74" s="95"/>
      <c r="H74" s="95"/>
      <c r="I74" s="95"/>
      <c r="J74" s="96"/>
      <c r="K74" s="100"/>
      <c r="L74" s="131"/>
    </row>
    <row r="75" spans="2:12" ht="34.5" customHeight="1" x14ac:dyDescent="0.25">
      <c r="B75" s="132"/>
      <c r="C75" s="96"/>
      <c r="D75" s="157" t="s">
        <v>328</v>
      </c>
      <c r="E75" s="159"/>
      <c r="F75" s="95"/>
      <c r="G75" s="95"/>
      <c r="H75" s="95"/>
      <c r="I75" s="95"/>
      <c r="J75" s="96" t="s">
        <v>214</v>
      </c>
      <c r="K75" s="100"/>
      <c r="L75" s="131" t="s">
        <v>213</v>
      </c>
    </row>
    <row r="76" spans="2:12" ht="33" customHeight="1" x14ac:dyDescent="0.25">
      <c r="B76" s="132"/>
      <c r="C76" s="96"/>
      <c r="D76" s="157" t="s">
        <v>329</v>
      </c>
      <c r="E76" s="159"/>
      <c r="F76" s="95"/>
      <c r="G76" s="95"/>
      <c r="H76" s="95"/>
      <c r="I76" s="95"/>
      <c r="J76" s="96" t="s">
        <v>214</v>
      </c>
      <c r="K76" s="100"/>
      <c r="L76" s="131" t="s">
        <v>213</v>
      </c>
    </row>
    <row r="77" spans="2:12" ht="28.5" customHeight="1" x14ac:dyDescent="0.25">
      <c r="B77" s="132"/>
      <c r="C77" s="96"/>
      <c r="D77" s="96" t="s">
        <v>2</v>
      </c>
      <c r="E77" s="96"/>
      <c r="F77" s="127"/>
      <c r="G77" s="127"/>
      <c r="H77" s="127"/>
      <c r="I77" s="127"/>
      <c r="J77" s="96"/>
      <c r="K77" s="150"/>
      <c r="L77" s="131"/>
    </row>
    <row r="78" spans="2:12" ht="8.25" customHeight="1" x14ac:dyDescent="0.25">
      <c r="B78" s="132"/>
      <c r="C78" s="96"/>
      <c r="D78" s="96"/>
      <c r="E78" s="96"/>
      <c r="F78" s="127"/>
      <c r="G78" s="127"/>
      <c r="H78" s="127"/>
      <c r="I78" s="127"/>
      <c r="J78" s="96"/>
      <c r="K78" s="150"/>
      <c r="L78" s="131"/>
    </row>
    <row r="79" spans="2:12" ht="30" customHeight="1" x14ac:dyDescent="0.35">
      <c r="B79" s="114"/>
      <c r="C79" s="95"/>
      <c r="D79" s="138" t="s">
        <v>154</v>
      </c>
      <c r="E79" s="95"/>
      <c r="F79" s="95"/>
      <c r="G79" s="95"/>
      <c r="H79" s="95"/>
      <c r="I79" s="95"/>
      <c r="J79" s="95"/>
      <c r="K79" s="100">
        <f>SUM(K70:K74)-K75-K76+K77</f>
        <v>0</v>
      </c>
      <c r="L79" s="113"/>
    </row>
    <row r="80" spans="2:12" ht="30" customHeight="1" x14ac:dyDescent="0.25">
      <c r="B80" s="132"/>
      <c r="C80" s="96"/>
      <c r="D80" s="96" t="s">
        <v>353</v>
      </c>
      <c r="E80" s="96"/>
      <c r="F80" s="96" t="s">
        <v>354</v>
      </c>
      <c r="G80" s="96"/>
      <c r="H80" s="96"/>
      <c r="I80" s="93"/>
      <c r="J80" s="96"/>
      <c r="K80" s="99"/>
      <c r="L80" s="131"/>
    </row>
    <row r="81" spans="2:12" ht="6" customHeight="1" x14ac:dyDescent="0.25">
      <c r="B81" s="132"/>
      <c r="C81" s="96"/>
      <c r="D81" s="96"/>
      <c r="E81" s="96"/>
      <c r="F81" s="96"/>
      <c r="G81" s="96"/>
      <c r="H81" s="96"/>
      <c r="I81" s="96"/>
      <c r="J81" s="96"/>
      <c r="K81" s="102"/>
      <c r="L81" s="131"/>
    </row>
    <row r="82" spans="2:12" ht="30" customHeight="1" x14ac:dyDescent="0.35">
      <c r="B82" s="114"/>
      <c r="C82" s="95"/>
      <c r="D82" s="138" t="s">
        <v>308</v>
      </c>
      <c r="E82" s="95"/>
      <c r="F82" s="95"/>
      <c r="G82" s="95"/>
      <c r="H82" s="95"/>
      <c r="I82" s="95"/>
      <c r="J82" s="95"/>
      <c r="K82" s="100">
        <f>+K79+K80</f>
        <v>0</v>
      </c>
      <c r="L82" s="113"/>
    </row>
    <row r="83" spans="2:12" ht="8.25" customHeight="1" x14ac:dyDescent="0.35">
      <c r="B83" s="132"/>
      <c r="C83" s="96"/>
      <c r="D83" s="119"/>
      <c r="E83" s="96"/>
      <c r="F83" s="96"/>
      <c r="G83" s="96"/>
      <c r="H83" s="96"/>
      <c r="I83" s="96"/>
      <c r="J83" s="96"/>
      <c r="K83" s="102"/>
      <c r="L83" s="131"/>
    </row>
    <row r="84" spans="2:12" ht="30" customHeight="1" x14ac:dyDescent="0.35">
      <c r="B84" s="114" t="s">
        <v>184</v>
      </c>
      <c r="C84" s="137" t="s">
        <v>356</v>
      </c>
      <c r="D84" s="95"/>
      <c r="E84" s="95"/>
      <c r="F84" s="156" t="s">
        <v>355</v>
      </c>
      <c r="G84" s="156"/>
      <c r="H84" s="156"/>
      <c r="I84" s="156"/>
      <c r="J84" s="95"/>
      <c r="K84" s="112" t="s">
        <v>295</v>
      </c>
      <c r="L84" s="113"/>
    </row>
    <row r="85" spans="2:12" ht="30" customHeight="1" x14ac:dyDescent="0.25">
      <c r="B85" s="132"/>
      <c r="C85" s="96"/>
      <c r="D85" s="160" t="s">
        <v>330</v>
      </c>
      <c r="E85" s="160"/>
      <c r="F85" s="93"/>
      <c r="G85" s="93"/>
      <c r="H85" s="93"/>
      <c r="I85" s="93"/>
      <c r="J85" s="96" t="s">
        <v>214</v>
      </c>
      <c r="K85" s="93"/>
      <c r="L85" s="131" t="s">
        <v>213</v>
      </c>
    </row>
    <row r="86" spans="2:12" ht="30" customHeight="1" x14ac:dyDescent="0.25">
      <c r="B86" s="132"/>
      <c r="C86" s="96"/>
      <c r="D86" s="160" t="s">
        <v>331</v>
      </c>
      <c r="E86" s="160"/>
      <c r="F86" s="95"/>
      <c r="G86" s="95"/>
      <c r="H86" s="95"/>
      <c r="I86" s="95"/>
      <c r="J86" s="96" t="s">
        <v>214</v>
      </c>
      <c r="K86" s="95"/>
      <c r="L86" s="131" t="s">
        <v>213</v>
      </c>
    </row>
    <row r="87" spans="2:12" ht="30" customHeight="1" x14ac:dyDescent="0.25">
      <c r="B87" s="132"/>
      <c r="C87" s="96"/>
      <c r="D87" s="160" t="s">
        <v>332</v>
      </c>
      <c r="E87" s="160"/>
      <c r="F87" s="95"/>
      <c r="G87" s="95"/>
      <c r="H87" s="95"/>
      <c r="I87" s="95"/>
      <c r="J87" s="96" t="s">
        <v>214</v>
      </c>
      <c r="K87" s="95"/>
      <c r="L87" s="131" t="s">
        <v>213</v>
      </c>
    </row>
    <row r="88" spans="2:12" ht="30" customHeight="1" x14ac:dyDescent="0.25">
      <c r="B88" s="132"/>
      <c r="C88" s="96"/>
      <c r="D88" s="160" t="s">
        <v>299</v>
      </c>
      <c r="E88" s="161"/>
      <c r="F88" s="95"/>
      <c r="G88" s="95"/>
      <c r="H88" s="95"/>
      <c r="I88" s="95"/>
      <c r="J88" s="96"/>
      <c r="K88" s="95"/>
      <c r="L88" s="131"/>
    </row>
    <row r="89" spans="2:12" ht="30" customHeight="1" x14ac:dyDescent="0.25">
      <c r="B89" s="132"/>
      <c r="C89" s="96"/>
      <c r="D89" s="160" t="s">
        <v>333</v>
      </c>
      <c r="E89" s="160"/>
      <c r="F89" s="95"/>
      <c r="G89" s="95"/>
      <c r="H89" s="95"/>
      <c r="I89" s="95"/>
      <c r="J89" s="96" t="s">
        <v>214</v>
      </c>
      <c r="K89" s="95"/>
      <c r="L89" s="131" t="s">
        <v>213</v>
      </c>
    </row>
    <row r="90" spans="2:12" ht="30" customHeight="1" x14ac:dyDescent="0.25">
      <c r="B90" s="132"/>
      <c r="C90" s="96"/>
      <c r="D90" s="160" t="s">
        <v>334</v>
      </c>
      <c r="E90" s="160"/>
      <c r="F90" s="95"/>
      <c r="G90" s="95"/>
      <c r="H90" s="95"/>
      <c r="I90" s="95"/>
      <c r="J90" s="96" t="s">
        <v>214</v>
      </c>
      <c r="K90" s="95"/>
      <c r="L90" s="131" t="s">
        <v>213</v>
      </c>
    </row>
    <row r="91" spans="2:12" ht="30" customHeight="1" x14ac:dyDescent="0.25">
      <c r="B91" s="132"/>
      <c r="C91" s="96"/>
      <c r="D91" s="160" t="s">
        <v>335</v>
      </c>
      <c r="E91" s="160"/>
      <c r="F91" s="95"/>
      <c r="G91" s="95"/>
      <c r="H91" s="95"/>
      <c r="I91" s="95"/>
      <c r="J91" s="96"/>
      <c r="K91" s="95"/>
      <c r="L91" s="131"/>
    </row>
    <row r="92" spans="2:12" ht="30" customHeight="1" x14ac:dyDescent="0.25">
      <c r="B92" s="132"/>
      <c r="C92" s="96"/>
      <c r="D92" s="160" t="s">
        <v>336</v>
      </c>
      <c r="E92" s="160"/>
      <c r="F92" s="95"/>
      <c r="G92" s="95"/>
      <c r="H92" s="95"/>
      <c r="I92" s="95"/>
      <c r="J92" s="96" t="s">
        <v>214</v>
      </c>
      <c r="K92" s="95"/>
      <c r="L92" s="131" t="s">
        <v>213</v>
      </c>
    </row>
    <row r="93" spans="2:12" ht="30" customHeight="1" x14ac:dyDescent="0.25">
      <c r="B93" s="132"/>
      <c r="C93" s="96"/>
      <c r="D93" s="160" t="s">
        <v>2</v>
      </c>
      <c r="E93" s="160"/>
      <c r="F93" s="95"/>
      <c r="G93" s="95"/>
      <c r="H93" s="95"/>
      <c r="I93" s="95"/>
      <c r="J93" s="96" t="s">
        <v>214</v>
      </c>
      <c r="K93" s="95"/>
      <c r="L93" s="131" t="s">
        <v>213</v>
      </c>
    </row>
    <row r="94" spans="2:12" ht="9" customHeight="1" x14ac:dyDescent="0.25">
      <c r="B94" s="132"/>
      <c r="C94" s="96"/>
      <c r="D94" s="96"/>
      <c r="E94" s="96"/>
      <c r="F94" s="96"/>
      <c r="G94" s="96"/>
      <c r="H94" s="96"/>
      <c r="I94" s="96"/>
      <c r="J94" s="96"/>
      <c r="K94" s="96"/>
      <c r="L94" s="131"/>
    </row>
    <row r="95" spans="2:12" ht="30" customHeight="1" x14ac:dyDescent="0.35">
      <c r="B95" s="114"/>
      <c r="C95" s="95"/>
      <c r="D95" s="138" t="s">
        <v>155</v>
      </c>
      <c r="E95" s="95"/>
      <c r="F95" s="95"/>
      <c r="G95" s="95"/>
      <c r="H95" s="95"/>
      <c r="I95" s="95"/>
      <c r="J95" s="95" t="s">
        <v>214</v>
      </c>
      <c r="K95" s="100">
        <f>-K85-K86-K87-K89-K90-K92-K93+K88+K91</f>
        <v>0</v>
      </c>
      <c r="L95" s="113" t="s">
        <v>213</v>
      </c>
    </row>
    <row r="96" spans="2:12" ht="30" customHeight="1" x14ac:dyDescent="0.35">
      <c r="B96" s="114" t="s">
        <v>185</v>
      </c>
      <c r="C96" s="115" t="s">
        <v>206</v>
      </c>
      <c r="D96" s="115"/>
      <c r="E96" s="115"/>
      <c r="F96" s="156" t="s">
        <v>355</v>
      </c>
      <c r="G96" s="156"/>
      <c r="H96" s="156"/>
      <c r="I96" s="156"/>
      <c r="J96" s="95"/>
      <c r="K96" s="112" t="s">
        <v>295</v>
      </c>
      <c r="L96" s="113"/>
    </row>
    <row r="97" spans="2:12" ht="25.5" customHeight="1" x14ac:dyDescent="0.25">
      <c r="B97" s="132"/>
      <c r="C97" s="96"/>
      <c r="D97" s="118" t="s">
        <v>156</v>
      </c>
      <c r="E97" s="96"/>
      <c r="F97" s="96"/>
      <c r="G97" s="96"/>
      <c r="H97" s="96"/>
      <c r="I97" s="96"/>
      <c r="J97" s="96"/>
      <c r="K97" s="96"/>
      <c r="L97" s="131"/>
    </row>
    <row r="98" spans="2:12" ht="30" customHeight="1" x14ac:dyDescent="0.25">
      <c r="B98" s="132"/>
      <c r="C98" s="96"/>
      <c r="D98" s="96"/>
      <c r="E98" s="96" t="s">
        <v>126</v>
      </c>
      <c r="F98" s="93"/>
      <c r="G98" s="93"/>
      <c r="H98" s="93"/>
      <c r="I98" s="93"/>
      <c r="J98" s="96"/>
      <c r="K98" s="93"/>
      <c r="L98" s="131"/>
    </row>
    <row r="99" spans="2:12" ht="30" customHeight="1" x14ac:dyDescent="0.25">
      <c r="B99" s="132"/>
      <c r="C99" s="96"/>
      <c r="D99" s="96"/>
      <c r="E99" s="96" t="s">
        <v>127</v>
      </c>
      <c r="F99" s="95"/>
      <c r="G99" s="95"/>
      <c r="H99" s="95"/>
      <c r="I99" s="95"/>
      <c r="J99" s="96"/>
      <c r="K99" s="95"/>
      <c r="L99" s="131"/>
    </row>
    <row r="100" spans="2:12" ht="30" customHeight="1" x14ac:dyDescent="0.25">
      <c r="B100" s="132"/>
      <c r="C100" s="96"/>
      <c r="D100" s="96"/>
      <c r="E100" s="96" t="s">
        <v>128</v>
      </c>
      <c r="F100" s="95"/>
      <c r="G100" s="95"/>
      <c r="H100" s="95"/>
      <c r="I100" s="95"/>
      <c r="J100" s="96"/>
      <c r="K100" s="95"/>
      <c r="L100" s="131"/>
    </row>
    <row r="101" spans="2:12" ht="26.25" customHeight="1" x14ac:dyDescent="0.25">
      <c r="B101" s="132"/>
      <c r="C101" s="96"/>
      <c r="D101" s="96"/>
      <c r="E101" s="96" t="s">
        <v>157</v>
      </c>
      <c r="F101" s="127"/>
      <c r="G101" s="127"/>
      <c r="H101" s="127"/>
      <c r="I101" s="127"/>
      <c r="J101" s="96"/>
      <c r="K101" s="127"/>
      <c r="L101" s="131"/>
    </row>
    <row r="102" spans="2:12" ht="25.5" customHeight="1" x14ac:dyDescent="0.25">
      <c r="B102" s="132"/>
      <c r="C102" s="96"/>
      <c r="D102" s="118"/>
      <c r="E102" s="116" t="s">
        <v>253</v>
      </c>
      <c r="F102" s="127"/>
      <c r="G102" s="127"/>
      <c r="H102" s="127"/>
      <c r="I102" s="127"/>
      <c r="J102" s="96"/>
      <c r="K102" s="95">
        <f>SUM(K97:K101)</f>
        <v>0</v>
      </c>
      <c r="L102" s="131"/>
    </row>
    <row r="103" spans="2:12" ht="24" customHeight="1" x14ac:dyDescent="0.25">
      <c r="B103" s="132"/>
      <c r="C103" s="96"/>
      <c r="D103" s="118" t="s">
        <v>158</v>
      </c>
      <c r="E103" s="118"/>
      <c r="F103" s="96"/>
      <c r="G103" s="96"/>
      <c r="H103" s="96"/>
      <c r="I103" s="96"/>
      <c r="J103" s="96"/>
      <c r="K103" s="96"/>
      <c r="L103" s="131"/>
    </row>
    <row r="104" spans="2:12" ht="30" customHeight="1" x14ac:dyDescent="0.25">
      <c r="B104" s="132"/>
      <c r="C104" s="96"/>
      <c r="D104" s="96"/>
      <c r="E104" s="96" t="s">
        <v>126</v>
      </c>
      <c r="F104" s="93"/>
      <c r="G104" s="93"/>
      <c r="H104" s="93"/>
      <c r="I104" s="93"/>
      <c r="J104" s="96" t="s">
        <v>214</v>
      </c>
      <c r="K104" s="93"/>
      <c r="L104" s="131" t="s">
        <v>213</v>
      </c>
    </row>
    <row r="105" spans="2:12" ht="30" customHeight="1" x14ac:dyDescent="0.25">
      <c r="B105" s="132"/>
      <c r="C105" s="96"/>
      <c r="D105" s="96"/>
      <c r="E105" s="96" t="s">
        <v>127</v>
      </c>
      <c r="F105" s="95"/>
      <c r="G105" s="95"/>
      <c r="H105" s="95"/>
      <c r="I105" s="95"/>
      <c r="J105" s="96" t="s">
        <v>214</v>
      </c>
      <c r="K105" s="95"/>
      <c r="L105" s="131" t="s">
        <v>213</v>
      </c>
    </row>
    <row r="106" spans="2:12" ht="30" customHeight="1" x14ac:dyDescent="0.25">
      <c r="B106" s="132"/>
      <c r="C106" s="96"/>
      <c r="D106" s="96"/>
      <c r="E106" s="96" t="s">
        <v>128</v>
      </c>
      <c r="F106" s="95"/>
      <c r="G106" s="95"/>
      <c r="H106" s="95"/>
      <c r="I106" s="95"/>
      <c r="J106" s="96" t="s">
        <v>214</v>
      </c>
      <c r="K106" s="95"/>
      <c r="L106" s="131" t="s">
        <v>213</v>
      </c>
    </row>
    <row r="107" spans="2:12" ht="24.75" customHeight="1" x14ac:dyDescent="0.25">
      <c r="B107" s="132"/>
      <c r="C107" s="96"/>
      <c r="D107" s="96"/>
      <c r="E107" s="96" t="s">
        <v>157</v>
      </c>
      <c r="F107" s="95"/>
      <c r="G107" s="95"/>
      <c r="H107" s="95"/>
      <c r="I107" s="95"/>
      <c r="J107" s="96" t="s">
        <v>214</v>
      </c>
      <c r="K107" s="127"/>
      <c r="L107" s="131" t="s">
        <v>213</v>
      </c>
    </row>
    <row r="108" spans="2:12" ht="30" customHeight="1" x14ac:dyDescent="0.25">
      <c r="B108" s="132"/>
      <c r="C108" s="96"/>
      <c r="D108" s="118"/>
      <c r="E108" s="116" t="s">
        <v>254</v>
      </c>
      <c r="F108" s="96"/>
      <c r="G108" s="96"/>
      <c r="H108" s="96"/>
      <c r="I108" s="96"/>
      <c r="J108" s="96" t="s">
        <v>214</v>
      </c>
      <c r="K108" s="95">
        <f>SUM(K104:K107)*-1</f>
        <v>0</v>
      </c>
      <c r="L108" s="131" t="s">
        <v>213</v>
      </c>
    </row>
    <row r="109" spans="2:12" ht="25.5" customHeight="1" x14ac:dyDescent="0.25">
      <c r="B109" s="132"/>
      <c r="C109" s="96"/>
      <c r="D109" s="159" t="s">
        <v>337</v>
      </c>
      <c r="E109" s="158"/>
      <c r="F109" s="93"/>
      <c r="G109" s="93"/>
      <c r="H109" s="93"/>
      <c r="I109" s="93"/>
      <c r="J109" s="96"/>
      <c r="K109" s="95"/>
      <c r="L109" s="131"/>
    </row>
    <row r="110" spans="2:12" ht="26.25" customHeight="1" x14ac:dyDescent="0.25">
      <c r="B110" s="132"/>
      <c r="C110" s="96"/>
      <c r="D110" s="159" t="s">
        <v>338</v>
      </c>
      <c r="E110" s="158"/>
      <c r="F110" s="95"/>
      <c r="G110" s="95"/>
      <c r="H110" s="95"/>
      <c r="I110" s="95"/>
      <c r="J110" s="96" t="s">
        <v>214</v>
      </c>
      <c r="K110" s="95"/>
      <c r="L110" s="131" t="s">
        <v>213</v>
      </c>
    </row>
    <row r="111" spans="2:12" ht="8.25" customHeight="1" x14ac:dyDescent="0.25">
      <c r="B111" s="132"/>
      <c r="C111" s="96"/>
      <c r="D111" s="151"/>
      <c r="E111" s="152"/>
      <c r="F111" s="127"/>
      <c r="G111" s="127"/>
      <c r="H111" s="127"/>
      <c r="I111" s="127"/>
      <c r="J111" s="96"/>
      <c r="K111" s="127"/>
      <c r="L111" s="131"/>
    </row>
    <row r="112" spans="2:12" ht="30" customHeight="1" x14ac:dyDescent="0.35">
      <c r="B112" s="114"/>
      <c r="C112" s="95"/>
      <c r="D112" s="138" t="s">
        <v>207</v>
      </c>
      <c r="E112" s="95"/>
      <c r="F112" s="95"/>
      <c r="G112" s="95"/>
      <c r="H112" s="95"/>
      <c r="I112" s="95"/>
      <c r="J112" s="95"/>
      <c r="K112" s="100">
        <f>K108+K109+(K110*-1)</f>
        <v>0</v>
      </c>
      <c r="L112" s="113"/>
    </row>
    <row r="113" spans="2:12" ht="6.75" customHeight="1" x14ac:dyDescent="0.35">
      <c r="B113" s="132"/>
      <c r="C113" s="96"/>
      <c r="D113" s="119"/>
      <c r="E113" s="96"/>
      <c r="F113" s="96"/>
      <c r="G113" s="96"/>
      <c r="H113" s="96"/>
      <c r="I113" s="96"/>
      <c r="J113" s="96"/>
      <c r="K113" s="102"/>
      <c r="L113" s="131"/>
    </row>
    <row r="114" spans="2:12" ht="30" customHeight="1" x14ac:dyDescent="0.35">
      <c r="B114" s="114" t="s">
        <v>187</v>
      </c>
      <c r="C114" s="138" t="s">
        <v>159</v>
      </c>
      <c r="D114" s="95"/>
      <c r="E114" s="95"/>
      <c r="F114" s="156" t="s">
        <v>355</v>
      </c>
      <c r="G114" s="156"/>
      <c r="H114" s="156"/>
      <c r="I114" s="156"/>
      <c r="J114" s="95"/>
      <c r="K114" s="112" t="s">
        <v>295</v>
      </c>
      <c r="L114" s="113"/>
    </row>
    <row r="115" spans="2:12" ht="27" customHeight="1" x14ac:dyDescent="0.25">
      <c r="B115" s="132"/>
      <c r="C115" s="118" t="s">
        <v>250</v>
      </c>
      <c r="D115" s="122" t="s">
        <v>357</v>
      </c>
      <c r="E115" s="122"/>
      <c r="F115" s="98"/>
      <c r="G115" s="98"/>
      <c r="H115" s="93"/>
      <c r="I115" s="93"/>
      <c r="J115" s="96"/>
      <c r="K115" s="93"/>
      <c r="L115" s="131"/>
    </row>
    <row r="116" spans="2:12" ht="26.25" customHeight="1" x14ac:dyDescent="0.25">
      <c r="B116" s="132"/>
      <c r="C116" s="118"/>
      <c r="D116" s="122" t="s">
        <v>357</v>
      </c>
      <c r="E116" s="96"/>
      <c r="F116" s="95"/>
      <c r="G116" s="95"/>
      <c r="H116" s="95"/>
      <c r="I116" s="95"/>
      <c r="J116" s="96"/>
      <c r="K116" s="95"/>
      <c r="L116" s="131"/>
    </row>
    <row r="117" spans="2:12" ht="27" customHeight="1" x14ac:dyDescent="0.25">
      <c r="B117" s="132"/>
      <c r="C117" s="96"/>
      <c r="D117" s="122" t="s">
        <v>358</v>
      </c>
      <c r="E117" s="122"/>
      <c r="F117" s="95"/>
      <c r="G117" s="95"/>
      <c r="H117" s="95"/>
      <c r="I117" s="95"/>
      <c r="J117" s="96"/>
      <c r="K117" s="95"/>
      <c r="L117" s="131"/>
    </row>
    <row r="118" spans="2:12" ht="26.25" customHeight="1" x14ac:dyDescent="0.25">
      <c r="B118" s="132"/>
      <c r="C118" s="96"/>
      <c r="D118" s="122" t="s">
        <v>358</v>
      </c>
      <c r="E118" s="122"/>
      <c r="F118" s="95"/>
      <c r="G118" s="95"/>
      <c r="H118" s="95"/>
      <c r="I118" s="95"/>
      <c r="J118" s="96"/>
      <c r="K118" s="95"/>
      <c r="L118" s="131"/>
    </row>
    <row r="119" spans="2:12" ht="26.25" customHeight="1" x14ac:dyDescent="0.25">
      <c r="B119" s="132"/>
      <c r="C119" s="96"/>
      <c r="D119" s="123"/>
      <c r="E119" s="122" t="s">
        <v>296</v>
      </c>
      <c r="F119" s="122"/>
      <c r="G119" s="96"/>
      <c r="H119" s="96"/>
      <c r="I119" s="96"/>
      <c r="J119" s="96"/>
      <c r="K119" s="95">
        <f>SUM(K115:K118)</f>
        <v>0</v>
      </c>
      <c r="L119" s="131"/>
    </row>
    <row r="120" spans="2:12" ht="26.25" customHeight="1" x14ac:dyDescent="0.25">
      <c r="B120" s="132"/>
      <c r="C120" s="118" t="s">
        <v>251</v>
      </c>
      <c r="D120" s="122" t="s">
        <v>5</v>
      </c>
      <c r="E120" s="122"/>
      <c r="F120" s="93"/>
      <c r="G120" s="93"/>
      <c r="H120" s="93"/>
      <c r="I120" s="93"/>
      <c r="J120" s="96"/>
      <c r="K120" s="95"/>
      <c r="L120" s="131"/>
    </row>
    <row r="121" spans="2:12" ht="24" customHeight="1" x14ac:dyDescent="0.25">
      <c r="B121" s="132"/>
      <c r="C121" s="96"/>
      <c r="D121" s="122" t="s">
        <v>5</v>
      </c>
      <c r="E121" s="122"/>
      <c r="F121" s="95"/>
      <c r="G121" s="95"/>
      <c r="H121" s="95"/>
      <c r="I121" s="95"/>
      <c r="J121" s="96"/>
      <c r="K121" s="95"/>
      <c r="L121" s="131"/>
    </row>
    <row r="122" spans="2:12" ht="24.75" customHeight="1" x14ac:dyDescent="0.25">
      <c r="B122" s="132"/>
      <c r="C122" s="96"/>
      <c r="D122" s="122" t="s">
        <v>5</v>
      </c>
      <c r="E122" s="122"/>
      <c r="F122" s="95"/>
      <c r="G122" s="95"/>
      <c r="H122" s="95"/>
      <c r="I122" s="95"/>
      <c r="J122" s="96"/>
      <c r="K122" s="95"/>
      <c r="L122" s="131"/>
    </row>
    <row r="123" spans="2:12" ht="30" customHeight="1" x14ac:dyDescent="0.25">
      <c r="B123" s="132"/>
      <c r="C123" s="96"/>
      <c r="D123" s="122" t="s">
        <v>249</v>
      </c>
      <c r="E123" s="122"/>
      <c r="F123" s="95"/>
      <c r="G123" s="95"/>
      <c r="H123" s="95"/>
      <c r="I123" s="95"/>
      <c r="J123" s="96"/>
      <c r="K123" s="95"/>
      <c r="L123" s="131"/>
    </row>
    <row r="124" spans="2:12" ht="30" customHeight="1" x14ac:dyDescent="0.25">
      <c r="B124" s="132"/>
      <c r="C124" s="96"/>
      <c r="D124" s="122" t="s">
        <v>249</v>
      </c>
      <c r="E124" s="122"/>
      <c r="F124" s="95"/>
      <c r="G124" s="95"/>
      <c r="H124" s="95"/>
      <c r="I124" s="95"/>
      <c r="J124" s="96"/>
      <c r="K124" s="95"/>
      <c r="L124" s="131"/>
    </row>
    <row r="125" spans="2:12" ht="30" customHeight="1" x14ac:dyDescent="0.25">
      <c r="B125" s="132"/>
      <c r="C125" s="96"/>
      <c r="D125" s="122" t="s">
        <v>249</v>
      </c>
      <c r="E125" s="122"/>
      <c r="F125" s="95"/>
      <c r="G125" s="95"/>
      <c r="H125" s="95"/>
      <c r="I125" s="95"/>
      <c r="J125" s="96"/>
      <c r="K125" s="95"/>
      <c r="L125" s="131"/>
    </row>
    <row r="126" spans="2:12" ht="26.25" customHeight="1" x14ac:dyDescent="0.25">
      <c r="B126" s="132"/>
      <c r="C126" s="123"/>
      <c r="D126" s="96"/>
      <c r="E126" s="117" t="s">
        <v>309</v>
      </c>
      <c r="F126" s="122"/>
      <c r="G126" s="122"/>
      <c r="H126" s="96"/>
      <c r="I126" s="96"/>
      <c r="J126" s="96"/>
      <c r="K126" s="115">
        <f>SUM(K120:K125)</f>
        <v>0</v>
      </c>
      <c r="L126" s="131"/>
    </row>
    <row r="127" spans="2:12" ht="30" customHeight="1" x14ac:dyDescent="0.25">
      <c r="B127" s="132"/>
      <c r="C127" s="118" t="s">
        <v>252</v>
      </c>
      <c r="D127" s="122" t="s">
        <v>1</v>
      </c>
      <c r="E127" s="122"/>
      <c r="F127" s="93"/>
      <c r="G127" s="93"/>
      <c r="H127" s="93"/>
      <c r="I127" s="93"/>
      <c r="J127" s="96"/>
      <c r="K127" s="95"/>
      <c r="L127" s="131"/>
    </row>
    <row r="128" spans="2:12" ht="30" customHeight="1" x14ac:dyDescent="0.25">
      <c r="B128" s="132"/>
      <c r="C128" s="96"/>
      <c r="D128" s="122" t="s">
        <v>1</v>
      </c>
      <c r="E128" s="122"/>
      <c r="F128" s="95"/>
      <c r="G128" s="95"/>
      <c r="H128" s="95"/>
      <c r="I128" s="95"/>
      <c r="J128" s="96"/>
      <c r="K128" s="100"/>
      <c r="L128" s="131"/>
    </row>
    <row r="129" spans="2:12" ht="9" customHeight="1" x14ac:dyDescent="0.25">
      <c r="B129" s="132"/>
      <c r="C129" s="96"/>
      <c r="D129" s="96"/>
      <c r="E129" s="96"/>
      <c r="F129" s="96"/>
      <c r="G129" s="96"/>
      <c r="H129" s="96"/>
      <c r="I129" s="96"/>
      <c r="J129" s="96"/>
      <c r="K129" s="96"/>
      <c r="L129" s="131"/>
    </row>
    <row r="130" spans="2:12" ht="30" customHeight="1" x14ac:dyDescent="0.35">
      <c r="B130" s="114"/>
      <c r="C130" s="95"/>
      <c r="D130" s="138" t="s">
        <v>8</v>
      </c>
      <c r="E130" s="95"/>
      <c r="F130" s="95"/>
      <c r="G130" s="95"/>
      <c r="H130" s="95"/>
      <c r="I130" s="95"/>
      <c r="J130" s="95"/>
      <c r="K130" s="100">
        <f>SUM(K126:K128)+K119</f>
        <v>0</v>
      </c>
      <c r="L130" s="113"/>
    </row>
    <row r="131" spans="2:12" ht="30" customHeight="1" x14ac:dyDescent="0.35">
      <c r="B131" s="114" t="s">
        <v>189</v>
      </c>
      <c r="C131" s="138" t="s">
        <v>3</v>
      </c>
      <c r="D131" s="138"/>
      <c r="E131" s="138"/>
      <c r="F131" s="95"/>
      <c r="G131" s="95"/>
      <c r="H131" s="95"/>
      <c r="I131" s="95"/>
      <c r="J131" s="95"/>
      <c r="K131" s="95"/>
      <c r="L131" s="113"/>
    </row>
    <row r="132" spans="2:12" ht="30" customHeight="1" x14ac:dyDescent="0.25">
      <c r="B132" s="132"/>
      <c r="C132" s="96"/>
      <c r="D132" s="96" t="s">
        <v>201</v>
      </c>
      <c r="E132" s="96"/>
      <c r="F132" s="96"/>
      <c r="G132" s="96"/>
      <c r="H132" s="96"/>
      <c r="I132" s="96"/>
      <c r="J132" s="96"/>
      <c r="K132" s="93">
        <f>K15</f>
        <v>0</v>
      </c>
      <c r="L132" s="131"/>
    </row>
    <row r="133" spans="2:12" ht="30" customHeight="1" x14ac:dyDescent="0.25">
      <c r="B133" s="132"/>
      <c r="C133" s="96"/>
      <c r="D133" s="96" t="s">
        <v>202</v>
      </c>
      <c r="E133" s="96"/>
      <c r="F133" s="96"/>
      <c r="G133" s="96"/>
      <c r="H133" s="96"/>
      <c r="I133" s="96"/>
      <c r="J133" s="96"/>
      <c r="K133" s="95">
        <f>K28</f>
        <v>0</v>
      </c>
      <c r="L133" s="131"/>
    </row>
    <row r="134" spans="2:12" ht="30" customHeight="1" x14ac:dyDescent="0.25">
      <c r="B134" s="132"/>
      <c r="C134" s="96"/>
      <c r="D134" s="96" t="s">
        <v>203</v>
      </c>
      <c r="E134" s="96"/>
      <c r="F134" s="96"/>
      <c r="G134" s="96"/>
      <c r="H134" s="96"/>
      <c r="I134" s="96"/>
      <c r="J134" s="96"/>
      <c r="K134" s="95">
        <f>K68</f>
        <v>0</v>
      </c>
      <c r="L134" s="131"/>
    </row>
    <row r="135" spans="2:12" ht="30" customHeight="1" x14ac:dyDescent="0.25">
      <c r="B135" s="132"/>
      <c r="C135" s="96"/>
      <c r="D135" s="96" t="s">
        <v>204</v>
      </c>
      <c r="E135" s="96"/>
      <c r="F135" s="96"/>
      <c r="G135" s="96"/>
      <c r="H135" s="96"/>
      <c r="I135" s="96"/>
      <c r="J135" s="96"/>
      <c r="K135" s="95">
        <f>K82</f>
        <v>0</v>
      </c>
      <c r="L135" s="131"/>
    </row>
    <row r="136" spans="2:12" ht="30" customHeight="1" x14ac:dyDescent="0.25">
      <c r="B136" s="132"/>
      <c r="C136" s="96"/>
      <c r="D136" s="96" t="s">
        <v>205</v>
      </c>
      <c r="E136" s="96"/>
      <c r="F136" s="96"/>
      <c r="G136" s="96"/>
      <c r="H136" s="96"/>
      <c r="I136" s="96"/>
      <c r="J136" s="96" t="s">
        <v>214</v>
      </c>
      <c r="K136" s="127">
        <f>K95</f>
        <v>0</v>
      </c>
      <c r="L136" s="131" t="s">
        <v>213</v>
      </c>
    </row>
    <row r="137" spans="2:12" ht="5.25" customHeight="1" x14ac:dyDescent="0.25">
      <c r="B137" s="132"/>
      <c r="C137" s="96"/>
      <c r="D137" s="96"/>
      <c r="E137" s="96"/>
      <c r="F137" s="96"/>
      <c r="G137" s="96"/>
      <c r="H137" s="96"/>
      <c r="I137" s="96"/>
      <c r="J137" s="96"/>
      <c r="K137" s="127"/>
      <c r="L137" s="131"/>
    </row>
    <row r="138" spans="2:12" ht="30" customHeight="1" x14ac:dyDescent="0.25">
      <c r="B138" s="114"/>
      <c r="C138" s="115" t="s">
        <v>258</v>
      </c>
      <c r="D138" s="95"/>
      <c r="E138" s="95"/>
      <c r="F138" s="95"/>
      <c r="G138" s="95"/>
      <c r="H138" s="95"/>
      <c r="I138" s="95"/>
      <c r="J138" s="95"/>
      <c r="K138" s="100">
        <f>K132+K133+K134+K135+K136</f>
        <v>0</v>
      </c>
      <c r="L138" s="113"/>
    </row>
    <row r="139" spans="2:12" ht="9.75" customHeight="1" x14ac:dyDescent="0.25">
      <c r="B139" s="132"/>
      <c r="C139" s="118"/>
      <c r="D139" s="96"/>
      <c r="E139" s="96"/>
      <c r="F139" s="96"/>
      <c r="G139" s="96"/>
      <c r="H139" s="96"/>
      <c r="I139" s="96"/>
      <c r="J139" s="96"/>
      <c r="K139" s="102"/>
      <c r="L139" s="131"/>
    </row>
    <row r="140" spans="2:12" ht="30" customHeight="1" x14ac:dyDescent="0.35">
      <c r="B140" s="114" t="s">
        <v>190</v>
      </c>
      <c r="C140" s="138" t="s">
        <v>160</v>
      </c>
      <c r="D140" s="95"/>
      <c r="E140" s="95"/>
      <c r="F140" s="95"/>
      <c r="G140" s="95"/>
      <c r="H140" s="95"/>
      <c r="I140" s="95"/>
      <c r="J140" s="95"/>
      <c r="K140" s="95"/>
      <c r="L140" s="113"/>
    </row>
    <row r="141" spans="2:12" ht="30" customHeight="1" x14ac:dyDescent="0.25">
      <c r="B141" s="132"/>
      <c r="C141" s="96"/>
      <c r="D141" s="124" t="s">
        <v>297</v>
      </c>
      <c r="E141" s="96"/>
      <c r="F141" s="96"/>
      <c r="G141" s="96"/>
      <c r="H141" s="96"/>
      <c r="I141" s="96"/>
      <c r="J141" s="96"/>
      <c r="K141" s="93">
        <f>+K119</f>
        <v>0</v>
      </c>
      <c r="L141" s="131"/>
    </row>
    <row r="142" spans="2:12" ht="30" customHeight="1" x14ac:dyDescent="0.25">
      <c r="B142" s="132"/>
      <c r="C142" s="96"/>
      <c r="D142" s="124" t="s">
        <v>298</v>
      </c>
      <c r="E142" s="96"/>
      <c r="F142" s="96"/>
      <c r="G142" s="96"/>
      <c r="H142" s="96"/>
      <c r="I142" s="96"/>
      <c r="J142" s="96"/>
      <c r="K142" s="95">
        <f>+K126</f>
        <v>0</v>
      </c>
      <c r="L142" s="131"/>
    </row>
    <row r="143" spans="2:12" ht="30" customHeight="1" x14ac:dyDescent="0.25">
      <c r="B143" s="132"/>
      <c r="C143" s="96"/>
      <c r="D143" s="122" t="s">
        <v>257</v>
      </c>
      <c r="E143" s="96"/>
      <c r="F143" s="96"/>
      <c r="G143" s="96"/>
      <c r="H143" s="96"/>
      <c r="I143" s="96"/>
      <c r="J143" s="96"/>
      <c r="K143" s="95">
        <f>SUM(K127:K128)</f>
        <v>0</v>
      </c>
      <c r="L143" s="131"/>
    </row>
    <row r="144" spans="2:12" ht="30" customHeight="1" x14ac:dyDescent="0.25">
      <c r="B144" s="132"/>
      <c r="C144" s="96"/>
      <c r="D144" s="122" t="s">
        <v>243</v>
      </c>
      <c r="E144" s="96"/>
      <c r="F144" s="96"/>
      <c r="G144" s="96"/>
      <c r="H144" s="96"/>
      <c r="I144" s="96"/>
      <c r="J144" s="96"/>
      <c r="K144" s="95">
        <f>K112</f>
        <v>0</v>
      </c>
      <c r="L144" s="131"/>
    </row>
    <row r="145" spans="2:12" ht="9" customHeight="1" x14ac:dyDescent="0.25">
      <c r="B145" s="132"/>
      <c r="C145" s="96"/>
      <c r="D145" s="96"/>
      <c r="E145" s="96"/>
      <c r="F145" s="96"/>
      <c r="G145" s="96"/>
      <c r="H145" s="96"/>
      <c r="I145" s="96"/>
      <c r="J145" s="96"/>
      <c r="K145" s="96"/>
      <c r="L145" s="131"/>
    </row>
    <row r="146" spans="2:12" ht="30" customHeight="1" x14ac:dyDescent="0.25">
      <c r="B146" s="114"/>
      <c r="C146" s="115" t="s">
        <v>259</v>
      </c>
      <c r="D146" s="95"/>
      <c r="E146" s="95"/>
      <c r="F146" s="95"/>
      <c r="G146" s="95"/>
      <c r="H146" s="95"/>
      <c r="I146" s="95"/>
      <c r="J146" s="95"/>
      <c r="K146" s="100">
        <f>+K141+K142+K143+K144</f>
        <v>0</v>
      </c>
      <c r="L146" s="113"/>
    </row>
    <row r="147" spans="2:12" ht="4.5" customHeight="1" x14ac:dyDescent="0.25">
      <c r="B147" s="132"/>
      <c r="C147" s="118"/>
      <c r="D147" s="96"/>
      <c r="E147" s="96"/>
      <c r="F147" s="96"/>
      <c r="G147" s="96"/>
      <c r="H147" s="96"/>
      <c r="I147" s="96"/>
      <c r="J147" s="96"/>
      <c r="K147" s="102"/>
      <c r="L147" s="131"/>
    </row>
    <row r="148" spans="2:12" ht="30" customHeight="1" x14ac:dyDescent="0.35">
      <c r="B148" s="114" t="s">
        <v>191</v>
      </c>
      <c r="C148" s="138" t="s">
        <v>244</v>
      </c>
      <c r="D148" s="95"/>
      <c r="E148" s="95"/>
      <c r="F148" s="156" t="s">
        <v>146</v>
      </c>
      <c r="G148" s="156"/>
      <c r="H148" s="156"/>
      <c r="I148" s="156"/>
      <c r="J148" s="95"/>
      <c r="K148" s="95"/>
      <c r="L148" s="113"/>
    </row>
    <row r="149" spans="2:12" ht="30" customHeight="1" x14ac:dyDescent="0.25">
      <c r="B149" s="132"/>
      <c r="C149" s="96"/>
      <c r="D149" s="96" t="s">
        <v>339</v>
      </c>
      <c r="E149" s="96"/>
      <c r="F149" s="93"/>
      <c r="G149" s="93"/>
      <c r="H149" s="93"/>
      <c r="I149" s="93"/>
      <c r="J149" s="96"/>
      <c r="K149" s="96"/>
      <c r="L149" s="131"/>
    </row>
    <row r="150" spans="2:12" ht="30" customHeight="1" x14ac:dyDescent="0.25">
      <c r="B150" s="132"/>
      <c r="C150" s="96"/>
      <c r="D150" s="96" t="s">
        <v>300</v>
      </c>
      <c r="E150" s="116" t="s">
        <v>301</v>
      </c>
      <c r="F150" s="95"/>
      <c r="G150" s="116" t="s">
        <v>302</v>
      </c>
      <c r="H150" s="95"/>
      <c r="I150" s="95"/>
      <c r="J150" s="96"/>
      <c r="K150" s="96"/>
      <c r="L150" s="131"/>
    </row>
    <row r="151" spans="2:12" ht="30" customHeight="1" x14ac:dyDescent="0.25">
      <c r="B151" s="132"/>
      <c r="C151" s="96"/>
      <c r="D151" s="96" t="s">
        <v>161</v>
      </c>
      <c r="E151" s="96"/>
      <c r="F151" s="96"/>
      <c r="G151" s="96"/>
      <c r="H151" s="96"/>
      <c r="I151" s="96"/>
      <c r="J151" s="96"/>
      <c r="K151" s="93">
        <f>+H15</f>
        <v>0</v>
      </c>
      <c r="L151" s="131"/>
    </row>
    <row r="152" spans="2:12" ht="6.75" customHeight="1" x14ac:dyDescent="0.25">
      <c r="B152" s="132"/>
      <c r="C152" s="96"/>
      <c r="D152" s="96"/>
      <c r="E152" s="96"/>
      <c r="F152" s="96"/>
      <c r="G152" s="96"/>
      <c r="H152" s="96"/>
      <c r="I152" s="96"/>
      <c r="J152" s="96"/>
      <c r="K152" s="96"/>
      <c r="L152" s="131"/>
    </row>
    <row r="153" spans="2:12" ht="30" customHeight="1" x14ac:dyDescent="0.35">
      <c r="B153" s="132"/>
      <c r="C153" s="119" t="s">
        <v>212</v>
      </c>
      <c r="D153" s="96"/>
      <c r="E153" s="96"/>
      <c r="F153" s="96"/>
      <c r="G153" s="96"/>
      <c r="H153" s="96"/>
      <c r="I153" s="96"/>
      <c r="J153" s="96"/>
      <c r="K153" s="96"/>
      <c r="L153" s="131"/>
    </row>
    <row r="154" spans="2:12" ht="30" customHeight="1" x14ac:dyDescent="0.25">
      <c r="B154" s="132"/>
      <c r="C154" s="96"/>
      <c r="D154" s="96" t="s">
        <v>340</v>
      </c>
      <c r="E154" s="96"/>
      <c r="F154" s="93"/>
      <c r="G154" s="93" t="s">
        <v>246</v>
      </c>
      <c r="H154" s="93"/>
      <c r="I154" s="93"/>
      <c r="J154" s="96"/>
      <c r="K154" s="96"/>
      <c r="L154" s="131"/>
    </row>
    <row r="155" spans="2:12" ht="30" customHeight="1" x14ac:dyDescent="0.25">
      <c r="B155" s="132"/>
      <c r="C155" s="96"/>
      <c r="D155" s="96" t="s">
        <v>247</v>
      </c>
      <c r="E155" s="96"/>
      <c r="F155" s="95"/>
      <c r="G155" s="95" t="s">
        <v>246</v>
      </c>
      <c r="H155" s="95"/>
      <c r="I155" s="95"/>
      <c r="J155" s="96"/>
      <c r="K155" s="96"/>
      <c r="L155" s="131"/>
    </row>
    <row r="156" spans="2:12" ht="30" customHeight="1" x14ac:dyDescent="0.25">
      <c r="B156" s="132"/>
      <c r="C156" s="96"/>
      <c r="D156" s="96" t="s">
        <v>341</v>
      </c>
      <c r="E156" s="96"/>
      <c r="F156" s="95"/>
      <c r="G156" s="95" t="s">
        <v>246</v>
      </c>
      <c r="H156" s="95"/>
      <c r="I156" s="95"/>
      <c r="J156" s="96"/>
      <c r="K156" s="96"/>
      <c r="L156" s="131"/>
    </row>
    <row r="157" spans="2:12" ht="30" customHeight="1" x14ac:dyDescent="0.25">
      <c r="B157" s="132"/>
      <c r="C157" s="96"/>
      <c r="D157" s="96" t="s">
        <v>342</v>
      </c>
      <c r="E157" s="96"/>
      <c r="F157" s="95"/>
      <c r="G157" s="95" t="s">
        <v>246</v>
      </c>
      <c r="H157" s="95"/>
      <c r="I157" s="95"/>
      <c r="J157" s="96"/>
      <c r="K157" s="96"/>
      <c r="L157" s="131"/>
    </row>
    <row r="158" spans="2:12" ht="30" customHeight="1" x14ac:dyDescent="0.25">
      <c r="B158" s="132"/>
      <c r="C158" s="96"/>
      <c r="D158" s="96" t="s">
        <v>303</v>
      </c>
      <c r="E158" s="96"/>
      <c r="F158" s="95"/>
      <c r="G158" s="95" t="s">
        <v>246</v>
      </c>
      <c r="H158" s="95"/>
      <c r="I158" s="95"/>
      <c r="J158" s="96"/>
      <c r="K158" s="96"/>
      <c r="L158" s="131"/>
    </row>
    <row r="159" spans="2:12" ht="30" customHeight="1" x14ac:dyDescent="0.25">
      <c r="B159" s="132"/>
      <c r="C159" s="96"/>
      <c r="D159" s="157" t="s">
        <v>248</v>
      </c>
      <c r="E159" s="158"/>
      <c r="F159" s="93"/>
      <c r="G159" s="93"/>
      <c r="H159" s="93"/>
      <c r="I159" s="93"/>
      <c r="J159" s="96"/>
      <c r="K159" s="96"/>
      <c r="L159" s="131"/>
    </row>
    <row r="160" spans="2:12" ht="6.75" customHeight="1" x14ac:dyDescent="0.25">
      <c r="B160" s="132"/>
      <c r="C160" s="96"/>
      <c r="D160" s="125"/>
      <c r="E160" s="152"/>
      <c r="F160" s="96"/>
      <c r="G160" s="96"/>
      <c r="H160" s="96"/>
      <c r="I160" s="96"/>
      <c r="J160" s="96"/>
      <c r="K160" s="96"/>
      <c r="L160" s="131"/>
    </row>
    <row r="161" spans="2:12" ht="30" customHeight="1" x14ac:dyDescent="0.35">
      <c r="B161" s="132"/>
      <c r="C161" s="119" t="s">
        <v>245</v>
      </c>
      <c r="D161" s="96"/>
      <c r="E161" s="96"/>
      <c r="F161" s="96"/>
      <c r="G161" s="96"/>
      <c r="H161" s="96"/>
      <c r="I161" s="96"/>
      <c r="J161" s="96"/>
      <c r="K161" s="96"/>
      <c r="L161" s="131"/>
    </row>
    <row r="162" spans="2:12" ht="30" customHeight="1" x14ac:dyDescent="0.4">
      <c r="B162" s="132"/>
      <c r="C162" s="96"/>
      <c r="D162" s="96" t="s">
        <v>344</v>
      </c>
      <c r="E162" s="96"/>
      <c r="F162" s="93"/>
      <c r="G162" s="93" t="s">
        <v>246</v>
      </c>
      <c r="H162" s="110"/>
      <c r="I162" s="109"/>
      <c r="J162" s="96"/>
      <c r="K162" s="96"/>
      <c r="L162" s="131"/>
    </row>
    <row r="163" spans="2:12" ht="30" customHeight="1" x14ac:dyDescent="0.4">
      <c r="B163" s="132"/>
      <c r="C163" s="96"/>
      <c r="D163" s="96" t="s">
        <v>305</v>
      </c>
      <c r="E163" s="96"/>
      <c r="F163" s="95"/>
      <c r="G163" s="95" t="s">
        <v>246</v>
      </c>
      <c r="H163" s="139"/>
      <c r="I163" s="101"/>
      <c r="J163" s="96"/>
      <c r="K163" s="96"/>
      <c r="L163" s="131"/>
    </row>
    <row r="164" spans="2:12" ht="30" customHeight="1" x14ac:dyDescent="0.4">
      <c r="B164" s="132"/>
      <c r="C164" s="96"/>
      <c r="D164" s="96" t="s">
        <v>306</v>
      </c>
      <c r="E164" s="96"/>
      <c r="F164" s="96"/>
      <c r="G164" s="127"/>
      <c r="H164" s="153"/>
      <c r="I164" s="128" t="s">
        <v>246</v>
      </c>
      <c r="J164" s="96"/>
      <c r="K164" s="93"/>
      <c r="L164" s="131"/>
    </row>
    <row r="165" spans="2:12" ht="30" customHeight="1" x14ac:dyDescent="0.25">
      <c r="B165" s="132"/>
      <c r="C165" s="96"/>
      <c r="D165" s="96" t="s">
        <v>304</v>
      </c>
      <c r="E165" s="96"/>
      <c r="F165" s="96"/>
      <c r="G165" s="96"/>
      <c r="H165" s="96"/>
      <c r="I165" s="96"/>
      <c r="J165" s="96"/>
      <c r="K165" s="93">
        <f>+K146-K164</f>
        <v>0</v>
      </c>
      <c r="L165" s="131"/>
    </row>
    <row r="166" spans="2:12" ht="30" customHeight="1" x14ac:dyDescent="0.25">
      <c r="B166" s="132"/>
      <c r="C166" s="96"/>
      <c r="D166" s="96" t="s">
        <v>343</v>
      </c>
      <c r="E166" s="96"/>
      <c r="F166" s="96"/>
      <c r="G166" s="96"/>
      <c r="H166" s="96"/>
      <c r="I166" s="96"/>
      <c r="J166" s="96"/>
      <c r="K166" s="95">
        <f>IF(H15&lt;(K165-K143),(K165-K143)-H15,0)</f>
        <v>0</v>
      </c>
      <c r="L166" s="131"/>
    </row>
    <row r="167" spans="2:12" x14ac:dyDescent="0.25">
      <c r="B167" s="135"/>
      <c r="C167" s="93"/>
      <c r="D167" s="93"/>
      <c r="E167" s="93"/>
      <c r="F167" s="93"/>
      <c r="G167" s="93"/>
      <c r="H167" s="93"/>
      <c r="I167" s="93"/>
      <c r="J167" s="93"/>
      <c r="K167" s="93"/>
      <c r="L167" s="134"/>
    </row>
    <row r="168" spans="2:12" x14ac:dyDescent="0.25">
      <c r="B168" s="135" t="s">
        <v>198</v>
      </c>
      <c r="C168" s="93"/>
      <c r="D168" s="93" t="s">
        <v>162</v>
      </c>
      <c r="E168" s="93"/>
      <c r="F168" s="93"/>
      <c r="G168" s="93"/>
      <c r="H168" s="93"/>
      <c r="I168" s="93"/>
      <c r="J168" s="93"/>
      <c r="K168" s="93"/>
      <c r="L168" s="134"/>
    </row>
    <row r="169" spans="2:12" x14ac:dyDescent="0.25">
      <c r="B169" s="132"/>
      <c r="C169" s="96"/>
      <c r="D169" s="96"/>
      <c r="E169" s="96"/>
      <c r="F169" s="96"/>
      <c r="G169" s="96"/>
      <c r="H169" s="96"/>
      <c r="I169" s="96"/>
      <c r="J169" s="96"/>
      <c r="K169" s="96"/>
      <c r="L169" s="131"/>
    </row>
    <row r="170" spans="2:12" x14ac:dyDescent="0.25">
      <c r="B170" s="132"/>
      <c r="C170" s="96"/>
      <c r="D170" s="96"/>
      <c r="E170" s="96"/>
      <c r="F170" s="96"/>
      <c r="G170" s="96" t="s">
        <v>176</v>
      </c>
      <c r="H170" s="96"/>
      <c r="I170" s="96"/>
      <c r="J170" s="96"/>
      <c r="K170" s="96"/>
      <c r="L170" s="131"/>
    </row>
    <row r="171" spans="2:12" x14ac:dyDescent="0.25">
      <c r="B171" s="132"/>
      <c r="C171" s="96"/>
      <c r="D171" s="96"/>
      <c r="E171" s="96"/>
      <c r="F171" s="96"/>
      <c r="G171" s="96"/>
      <c r="H171" s="96"/>
      <c r="I171" s="96"/>
      <c r="J171" s="96"/>
      <c r="K171" s="96"/>
      <c r="L171" s="131"/>
    </row>
    <row r="172" spans="2:12" x14ac:dyDescent="0.25">
      <c r="B172" s="132"/>
      <c r="C172" s="96"/>
      <c r="D172" s="96"/>
      <c r="E172" s="96"/>
      <c r="F172" s="96"/>
      <c r="G172" s="96"/>
      <c r="H172" s="96"/>
      <c r="I172" s="96"/>
      <c r="J172" s="96"/>
      <c r="K172" s="96"/>
      <c r="L172" s="131"/>
    </row>
    <row r="173" spans="2:12" x14ac:dyDescent="0.25">
      <c r="B173" s="132"/>
      <c r="C173" s="96"/>
      <c r="D173" s="96"/>
      <c r="E173" s="96"/>
      <c r="F173" s="96"/>
      <c r="G173" s="96"/>
      <c r="H173" s="96"/>
      <c r="I173" s="96"/>
      <c r="J173" s="96"/>
      <c r="K173" s="96"/>
      <c r="L173" s="131"/>
    </row>
    <row r="174" spans="2:12" x14ac:dyDescent="0.25">
      <c r="B174" s="132"/>
      <c r="C174" s="96"/>
      <c r="D174" s="96"/>
      <c r="E174" s="96"/>
      <c r="F174" s="96"/>
      <c r="G174" s="96"/>
      <c r="H174" s="96"/>
      <c r="I174" s="96"/>
      <c r="J174" s="96"/>
      <c r="K174" s="96"/>
      <c r="L174" s="131"/>
    </row>
    <row r="175" spans="2:12" x14ac:dyDescent="0.25">
      <c r="B175" s="132"/>
      <c r="C175" s="96"/>
      <c r="D175" s="96"/>
      <c r="E175" s="96"/>
      <c r="F175" s="96"/>
      <c r="G175" s="96"/>
      <c r="H175" s="96"/>
      <c r="I175" s="96"/>
      <c r="J175" s="96"/>
      <c r="K175" s="96"/>
      <c r="L175" s="131"/>
    </row>
    <row r="176" spans="2:12" x14ac:dyDescent="0.25">
      <c r="B176" s="132"/>
      <c r="C176" s="96"/>
      <c r="D176" s="96"/>
      <c r="E176" s="96"/>
      <c r="F176" s="96"/>
      <c r="G176" s="96"/>
      <c r="H176" s="96"/>
      <c r="I176" s="96"/>
      <c r="J176" s="96"/>
      <c r="K176" s="96"/>
      <c r="L176" s="131"/>
    </row>
    <row r="177" spans="1:12" x14ac:dyDescent="0.25">
      <c r="B177" s="132"/>
      <c r="C177" s="96"/>
      <c r="D177" s="96"/>
      <c r="E177" s="96"/>
      <c r="F177" s="96"/>
      <c r="G177" s="96"/>
      <c r="H177" s="96"/>
      <c r="I177" s="96"/>
      <c r="J177" s="96"/>
      <c r="K177" s="96"/>
      <c r="L177" s="131"/>
    </row>
    <row r="178" spans="1:12" x14ac:dyDescent="0.25">
      <c r="B178" s="132"/>
      <c r="C178" s="96"/>
      <c r="D178" s="96"/>
      <c r="E178" s="96"/>
      <c r="F178" s="96"/>
      <c r="G178" s="96"/>
      <c r="H178" s="96"/>
      <c r="I178" s="96"/>
      <c r="J178" s="96"/>
      <c r="K178" s="96"/>
      <c r="L178" s="131"/>
    </row>
    <row r="179" spans="1:12" x14ac:dyDescent="0.25">
      <c r="B179" s="132"/>
      <c r="C179" s="96"/>
      <c r="D179" s="96"/>
      <c r="E179" s="96"/>
      <c r="F179" s="96"/>
      <c r="G179" s="96"/>
      <c r="H179" s="96"/>
      <c r="I179" s="96"/>
      <c r="J179" s="96"/>
      <c r="K179" s="96"/>
      <c r="L179" s="131"/>
    </row>
    <row r="180" spans="1:12" x14ac:dyDescent="0.25">
      <c r="B180" s="132"/>
      <c r="C180" s="96"/>
      <c r="D180" s="96"/>
      <c r="E180" s="96"/>
      <c r="F180" s="96"/>
      <c r="G180" s="96"/>
      <c r="H180" s="96"/>
      <c r="I180" s="96"/>
      <c r="J180" s="96"/>
      <c r="K180" s="96"/>
      <c r="L180" s="131"/>
    </row>
    <row r="181" spans="1:12" x14ac:dyDescent="0.25">
      <c r="B181" s="132"/>
      <c r="C181" s="96"/>
      <c r="D181" s="96"/>
      <c r="E181" s="96"/>
      <c r="F181" s="96"/>
      <c r="G181" s="96"/>
      <c r="H181" s="96"/>
      <c r="I181" s="96"/>
      <c r="J181" s="96"/>
      <c r="K181" s="96"/>
      <c r="L181" s="131"/>
    </row>
    <row r="182" spans="1:12" x14ac:dyDescent="0.25">
      <c r="B182" s="132"/>
      <c r="C182" s="96"/>
      <c r="D182" s="96"/>
      <c r="E182" s="96"/>
      <c r="F182" s="96"/>
      <c r="G182" s="96"/>
      <c r="H182" s="96"/>
      <c r="I182" s="96"/>
      <c r="J182" s="96"/>
      <c r="K182" s="96"/>
      <c r="L182" s="131"/>
    </row>
    <row r="183" spans="1:12" x14ac:dyDescent="0.25">
      <c r="B183" s="132"/>
      <c r="C183" s="96"/>
      <c r="D183" s="96"/>
      <c r="E183" s="96"/>
      <c r="F183" s="96"/>
      <c r="G183" s="96"/>
      <c r="H183" s="96"/>
      <c r="I183" s="96"/>
      <c r="J183" s="96"/>
      <c r="K183" s="96"/>
      <c r="L183" s="131"/>
    </row>
    <row r="184" spans="1:12" x14ac:dyDescent="0.25">
      <c r="B184" s="132"/>
      <c r="C184" s="96"/>
      <c r="D184" s="96"/>
      <c r="E184" s="96"/>
      <c r="F184" s="96"/>
      <c r="G184" s="96"/>
      <c r="H184" s="96"/>
      <c r="I184" s="96"/>
      <c r="J184" s="96"/>
      <c r="K184" s="96"/>
      <c r="L184" s="131"/>
    </row>
    <row r="185" spans="1:12" x14ac:dyDescent="0.25">
      <c r="B185" s="130"/>
      <c r="C185" s="96"/>
      <c r="D185" s="96"/>
      <c r="E185" s="96"/>
      <c r="F185" s="96"/>
      <c r="G185" s="96"/>
      <c r="H185" s="96"/>
      <c r="I185" s="96"/>
      <c r="J185" s="96"/>
      <c r="K185" s="96"/>
      <c r="L185" s="131"/>
    </row>
    <row r="186" spans="1:12" x14ac:dyDescent="0.25">
      <c r="B186" s="130"/>
      <c r="C186" s="96"/>
      <c r="D186" s="96"/>
      <c r="E186" s="96"/>
      <c r="F186" s="96"/>
      <c r="G186" s="96"/>
      <c r="H186" s="96"/>
      <c r="I186" s="96"/>
      <c r="J186" s="96"/>
      <c r="K186" s="96"/>
      <c r="L186" s="131"/>
    </row>
    <row r="187" spans="1:12" x14ac:dyDescent="0.25">
      <c r="B187" s="130"/>
      <c r="C187" s="96"/>
      <c r="D187" s="96"/>
      <c r="E187" s="96"/>
      <c r="F187" s="96"/>
      <c r="G187" s="96"/>
      <c r="H187" s="96"/>
      <c r="I187" s="96"/>
      <c r="J187" s="96"/>
      <c r="K187" s="96"/>
      <c r="L187" s="131"/>
    </row>
    <row r="188" spans="1:12" ht="18" x14ac:dyDescent="0.4">
      <c r="A188" s="94" t="s">
        <v>171</v>
      </c>
      <c r="B188" s="140"/>
      <c r="C188" s="141"/>
      <c r="D188" s="141"/>
      <c r="E188" s="141"/>
      <c r="F188" s="142"/>
      <c r="G188" s="141"/>
      <c r="H188" s="141"/>
      <c r="I188" s="141"/>
      <c r="J188" s="141"/>
      <c r="K188" s="141"/>
      <c r="L188" s="143"/>
    </row>
    <row r="189" spans="1:12" x14ac:dyDescent="0.25">
      <c r="B189" s="130"/>
      <c r="C189" s="96"/>
      <c r="D189" s="96"/>
      <c r="E189" s="96"/>
      <c r="F189" s="96"/>
      <c r="G189" s="96"/>
      <c r="H189" s="96"/>
      <c r="I189" s="96"/>
      <c r="J189" s="96"/>
      <c r="K189" s="96"/>
      <c r="L189" s="131"/>
    </row>
    <row r="190" spans="1:12" ht="30" customHeight="1" x14ac:dyDescent="0.25">
      <c r="B190" s="130" t="s">
        <v>172</v>
      </c>
      <c r="C190" s="96"/>
      <c r="D190" s="96"/>
      <c r="E190" s="96"/>
      <c r="F190" s="96"/>
      <c r="G190" s="96"/>
      <c r="H190" s="96"/>
      <c r="I190" s="96"/>
      <c r="J190" s="96"/>
      <c r="K190" s="96"/>
      <c r="L190" s="131"/>
    </row>
    <row r="191" spans="1:12" x14ac:dyDescent="0.25">
      <c r="B191" s="130" t="s">
        <v>351</v>
      </c>
      <c r="C191" s="96"/>
      <c r="D191" s="96"/>
      <c r="E191" s="96"/>
      <c r="F191" s="96"/>
      <c r="G191" s="96"/>
      <c r="H191" s="96"/>
      <c r="I191" s="96"/>
      <c r="J191" s="96"/>
      <c r="K191" s="96"/>
      <c r="L191" s="131"/>
    </row>
    <row r="192" spans="1:12" x14ac:dyDescent="0.25">
      <c r="B192" s="130"/>
      <c r="C192" s="96"/>
      <c r="D192" s="96"/>
      <c r="E192" s="96"/>
      <c r="F192" s="96"/>
      <c r="G192" s="96"/>
      <c r="H192" s="96"/>
      <c r="I192" s="96"/>
      <c r="J192" s="96"/>
      <c r="K192" s="96"/>
      <c r="L192" s="131"/>
    </row>
    <row r="193" spans="2:12" x14ac:dyDescent="0.25">
      <c r="B193" s="130"/>
      <c r="C193" s="96"/>
      <c r="D193" s="96"/>
      <c r="E193" s="96"/>
      <c r="F193" s="96"/>
      <c r="G193" s="96"/>
      <c r="H193" s="96"/>
      <c r="I193" s="96"/>
      <c r="J193" s="96"/>
      <c r="K193" s="96"/>
      <c r="L193" s="131"/>
    </row>
    <row r="194" spans="2:12" x14ac:dyDescent="0.25">
      <c r="B194" s="130"/>
      <c r="C194" s="96"/>
      <c r="D194" s="96"/>
      <c r="E194" s="96"/>
      <c r="F194" s="96"/>
      <c r="G194" s="96"/>
      <c r="H194" s="96"/>
      <c r="I194" s="96"/>
      <c r="J194" s="96"/>
      <c r="K194" s="96"/>
      <c r="L194" s="131"/>
    </row>
    <row r="195" spans="2:12" x14ac:dyDescent="0.25">
      <c r="B195" s="130"/>
      <c r="C195" s="96"/>
      <c r="D195" s="96"/>
      <c r="E195" s="96"/>
      <c r="F195" s="96"/>
      <c r="G195" s="96"/>
      <c r="H195" s="96"/>
      <c r="I195" s="96"/>
      <c r="J195" s="96"/>
      <c r="K195" s="96"/>
      <c r="L195" s="131"/>
    </row>
    <row r="196" spans="2:12" x14ac:dyDescent="0.25">
      <c r="B196" s="130"/>
      <c r="C196" s="96"/>
      <c r="D196" s="96"/>
      <c r="E196" s="96"/>
      <c r="F196" s="96"/>
      <c r="G196" s="96"/>
      <c r="H196" s="96"/>
      <c r="I196" s="96"/>
      <c r="J196" s="96"/>
      <c r="K196" s="96"/>
      <c r="L196" s="131"/>
    </row>
    <row r="197" spans="2:12" x14ac:dyDescent="0.25">
      <c r="B197" s="130"/>
      <c r="C197" s="96"/>
      <c r="D197" s="96"/>
      <c r="E197" s="96"/>
      <c r="F197" s="96"/>
      <c r="G197" s="96"/>
      <c r="H197" s="96"/>
      <c r="I197" s="96"/>
      <c r="J197" s="96"/>
      <c r="K197" s="96"/>
      <c r="L197" s="131"/>
    </row>
    <row r="198" spans="2:12" x14ac:dyDescent="0.25">
      <c r="B198" s="130"/>
      <c r="C198" s="96"/>
      <c r="D198" s="96"/>
      <c r="E198" s="96"/>
      <c r="F198" s="96"/>
      <c r="G198" s="96"/>
      <c r="H198" s="96"/>
      <c r="I198" s="96"/>
      <c r="J198" s="96"/>
      <c r="K198" s="96"/>
      <c r="L198" s="131"/>
    </row>
    <row r="199" spans="2:12" x14ac:dyDescent="0.25">
      <c r="B199" s="130"/>
      <c r="C199" s="96"/>
      <c r="D199" s="96"/>
      <c r="E199" s="96"/>
      <c r="F199" s="96"/>
      <c r="G199" s="96"/>
      <c r="H199" s="96" t="s">
        <v>173</v>
      </c>
      <c r="I199" s="96"/>
      <c r="J199" s="96"/>
      <c r="K199" s="96"/>
      <c r="L199" s="131"/>
    </row>
    <row r="200" spans="2:12" x14ac:dyDescent="0.25">
      <c r="B200" s="130"/>
      <c r="C200" s="96"/>
      <c r="D200" s="96"/>
      <c r="E200" s="96"/>
      <c r="F200" s="96"/>
      <c r="G200" s="96"/>
      <c r="H200" s="96"/>
      <c r="I200" s="96"/>
      <c r="J200" s="96"/>
      <c r="K200" s="96"/>
      <c r="L200" s="131"/>
    </row>
    <row r="201" spans="2:12" x14ac:dyDescent="0.25">
      <c r="B201" s="130"/>
      <c r="C201" s="96"/>
      <c r="D201" s="96"/>
      <c r="E201" s="96"/>
      <c r="F201" s="96"/>
      <c r="G201" s="96"/>
      <c r="H201" s="96"/>
      <c r="I201" s="96"/>
      <c r="J201" s="96"/>
      <c r="K201" s="96"/>
      <c r="L201" s="131"/>
    </row>
    <row r="202" spans="2:12" x14ac:dyDescent="0.25">
      <c r="B202" s="130"/>
      <c r="C202" s="96"/>
      <c r="D202" s="96"/>
      <c r="E202" s="96"/>
      <c r="F202" s="96"/>
      <c r="G202" s="96"/>
      <c r="H202" s="96"/>
      <c r="I202" s="96"/>
      <c r="J202" s="96"/>
      <c r="K202" s="96"/>
      <c r="L202" s="131"/>
    </row>
    <row r="203" spans="2:12" ht="18" customHeight="1" x14ac:dyDescent="0.25">
      <c r="B203" s="130"/>
      <c r="C203" s="96" t="s">
        <v>174</v>
      </c>
      <c r="D203" s="96"/>
      <c r="E203" s="96"/>
      <c r="F203" s="96"/>
      <c r="G203" s="96"/>
      <c r="H203" s="96"/>
      <c r="I203" s="96"/>
      <c r="J203" s="96"/>
      <c r="K203" s="96"/>
      <c r="L203" s="131"/>
    </row>
    <row r="204" spans="2:12" x14ac:dyDescent="0.25">
      <c r="B204" s="130"/>
      <c r="C204" s="96"/>
      <c r="D204" s="96"/>
      <c r="E204" s="96"/>
      <c r="F204" s="96"/>
      <c r="G204" s="96"/>
      <c r="H204" s="96"/>
      <c r="I204" s="96"/>
      <c r="J204" s="96"/>
      <c r="K204" s="96"/>
      <c r="L204" s="131"/>
    </row>
    <row r="205" spans="2:12" x14ac:dyDescent="0.25">
      <c r="B205" s="130"/>
      <c r="C205" s="96"/>
      <c r="D205" s="96"/>
      <c r="E205" s="96"/>
      <c r="F205" s="96"/>
      <c r="G205" s="96"/>
      <c r="H205" s="96"/>
      <c r="I205" s="96"/>
      <c r="J205" s="96"/>
      <c r="K205" s="96"/>
      <c r="L205" s="131"/>
    </row>
    <row r="206" spans="2:12" x14ac:dyDescent="0.25">
      <c r="B206" s="130"/>
      <c r="C206" s="96"/>
      <c r="D206" s="96"/>
      <c r="E206" s="96"/>
      <c r="F206" s="96"/>
      <c r="G206" s="96"/>
      <c r="H206" s="96"/>
      <c r="I206" s="96"/>
      <c r="J206" s="96"/>
      <c r="K206" s="96"/>
      <c r="L206" s="131"/>
    </row>
    <row r="207" spans="2:12" x14ac:dyDescent="0.25">
      <c r="B207" s="130"/>
      <c r="C207" s="96"/>
      <c r="D207" s="96"/>
      <c r="E207" s="96"/>
      <c r="F207" s="96"/>
      <c r="G207" s="96"/>
      <c r="H207" s="96"/>
      <c r="I207" s="96"/>
      <c r="J207" s="96"/>
      <c r="K207" s="96"/>
      <c r="L207" s="131"/>
    </row>
    <row r="208" spans="2:12" x14ac:dyDescent="0.25">
      <c r="B208" s="130"/>
      <c r="C208" s="96"/>
      <c r="D208" s="96"/>
      <c r="E208" s="96"/>
      <c r="F208" s="96"/>
      <c r="G208" s="96"/>
      <c r="H208" s="96"/>
      <c r="I208" s="96"/>
      <c r="J208" s="96"/>
      <c r="K208" s="96"/>
      <c r="L208" s="131"/>
    </row>
    <row r="209" spans="2:12" x14ac:dyDescent="0.25">
      <c r="B209" s="130"/>
      <c r="C209" s="96"/>
      <c r="D209" s="125"/>
      <c r="E209" s="96"/>
      <c r="F209" s="96"/>
      <c r="G209" s="96"/>
      <c r="H209" s="96"/>
      <c r="I209" s="96"/>
      <c r="J209" s="96"/>
      <c r="K209" s="96"/>
      <c r="L209" s="131"/>
    </row>
    <row r="210" spans="2:12" x14ac:dyDescent="0.25">
      <c r="B210" s="130"/>
      <c r="C210" s="96"/>
      <c r="D210" s="96"/>
      <c r="E210" s="96"/>
      <c r="F210" s="96"/>
      <c r="G210" s="96"/>
      <c r="H210" s="96"/>
      <c r="I210" s="96"/>
      <c r="J210" s="96"/>
      <c r="K210" s="96"/>
      <c r="L210" s="131"/>
    </row>
    <row r="211" spans="2:12" ht="14.25" customHeight="1" x14ac:dyDescent="0.25">
      <c r="B211" s="130"/>
      <c r="C211" s="96"/>
      <c r="D211" s="96"/>
      <c r="E211" s="96"/>
      <c r="F211" s="96"/>
      <c r="G211" s="96"/>
      <c r="H211" s="96" t="s">
        <v>175</v>
      </c>
      <c r="I211" s="96"/>
      <c r="J211" s="96"/>
      <c r="K211" s="96"/>
      <c r="L211" s="131"/>
    </row>
    <row r="212" spans="2:12" ht="14.25" customHeight="1" x14ac:dyDescent="0.25">
      <c r="B212" s="130"/>
      <c r="C212" s="96"/>
      <c r="D212" s="96"/>
      <c r="E212" s="96"/>
      <c r="F212" s="96"/>
      <c r="G212" s="96"/>
      <c r="H212" s="96"/>
      <c r="I212" s="96"/>
      <c r="J212" s="96"/>
      <c r="K212" s="96"/>
      <c r="L212" s="131"/>
    </row>
    <row r="213" spans="2:12" ht="14.25" customHeight="1" x14ac:dyDescent="0.25">
      <c r="B213" s="130"/>
      <c r="C213" s="96"/>
      <c r="D213" s="96"/>
      <c r="E213" s="96"/>
      <c r="F213" s="96"/>
      <c r="G213" s="96"/>
      <c r="H213" s="96"/>
      <c r="I213" s="96"/>
      <c r="J213" s="96"/>
      <c r="K213" s="96"/>
      <c r="L213" s="131"/>
    </row>
    <row r="214" spans="2:12" ht="14.25" customHeight="1" x14ac:dyDescent="0.25">
      <c r="B214" s="130"/>
      <c r="C214" s="96"/>
      <c r="D214" s="96"/>
      <c r="E214" s="96"/>
      <c r="F214" s="96"/>
      <c r="G214" s="96"/>
      <c r="H214" s="96"/>
      <c r="I214" s="96"/>
      <c r="J214" s="96"/>
      <c r="K214" s="96"/>
      <c r="L214" s="131"/>
    </row>
    <row r="215" spans="2:12" ht="14.25" customHeight="1" x14ac:dyDescent="0.25">
      <c r="B215" s="133"/>
      <c r="C215" s="93"/>
      <c r="D215" s="93"/>
      <c r="E215" s="93"/>
      <c r="F215" s="93"/>
      <c r="G215" s="93"/>
      <c r="H215" s="93"/>
      <c r="I215" s="93"/>
      <c r="J215" s="93"/>
      <c r="K215" s="93"/>
      <c r="L215" s="134"/>
    </row>
    <row r="216" spans="2:12" x14ac:dyDescent="0.25">
      <c r="B216" s="126"/>
      <c r="C216" s="127"/>
      <c r="D216" s="127"/>
      <c r="E216" s="127"/>
      <c r="F216" s="128" t="s">
        <v>179</v>
      </c>
      <c r="G216" s="127">
        <f>G1</f>
        <v>0</v>
      </c>
      <c r="H216" s="127"/>
      <c r="I216" s="127"/>
      <c r="J216" s="127"/>
      <c r="K216" s="127"/>
      <c r="L216" s="129"/>
    </row>
    <row r="217" spans="2:12" x14ac:dyDescent="0.25">
      <c r="B217" s="130"/>
      <c r="C217" s="96"/>
      <c r="D217" s="96"/>
      <c r="E217" s="96"/>
      <c r="F217" s="116"/>
      <c r="G217" s="96"/>
      <c r="H217" s="96"/>
      <c r="I217" s="96"/>
      <c r="J217" s="96"/>
      <c r="K217" s="96"/>
      <c r="L217" s="131"/>
    </row>
    <row r="218" spans="2:12" x14ac:dyDescent="0.25">
      <c r="B218" s="130" t="s">
        <v>165</v>
      </c>
      <c r="C218" s="96"/>
      <c r="D218" s="96"/>
      <c r="E218" s="96"/>
      <c r="F218" s="116" t="s">
        <v>167</v>
      </c>
      <c r="G218" s="96"/>
      <c r="H218" s="96"/>
      <c r="I218" s="117" t="s">
        <v>168</v>
      </c>
      <c r="J218" s="96"/>
      <c r="K218" s="96"/>
      <c r="L218" s="131"/>
    </row>
    <row r="219" spans="2:12" x14ac:dyDescent="0.25">
      <c r="B219" s="130"/>
      <c r="C219" s="96"/>
      <c r="D219" s="96"/>
      <c r="E219" s="96"/>
      <c r="F219" s="116" t="s">
        <v>167</v>
      </c>
      <c r="G219" s="96"/>
      <c r="H219" s="96"/>
      <c r="I219" s="96"/>
      <c r="J219" s="96"/>
      <c r="K219" s="96"/>
      <c r="L219" s="131"/>
    </row>
    <row r="220" spans="2:12" x14ac:dyDescent="0.25">
      <c r="B220" s="130" t="s">
        <v>166</v>
      </c>
      <c r="C220" s="96"/>
      <c r="D220" s="96"/>
      <c r="E220" s="96"/>
      <c r="F220" s="116" t="s">
        <v>167</v>
      </c>
      <c r="G220" s="96"/>
      <c r="H220" s="96"/>
      <c r="I220" s="96"/>
      <c r="J220" s="96" t="s">
        <v>169</v>
      </c>
      <c r="K220" s="96"/>
      <c r="L220" s="131"/>
    </row>
    <row r="221" spans="2:12" x14ac:dyDescent="0.25">
      <c r="B221" s="130"/>
      <c r="C221" s="96"/>
      <c r="D221" s="96"/>
      <c r="E221" s="96"/>
      <c r="F221" s="116" t="s">
        <v>167</v>
      </c>
      <c r="G221" s="96"/>
      <c r="H221" s="96"/>
      <c r="I221" s="96"/>
      <c r="J221" s="96"/>
      <c r="K221" s="96"/>
      <c r="L221" s="131"/>
    </row>
    <row r="222" spans="2:12" x14ac:dyDescent="0.25">
      <c r="B222" s="130">
        <f>B7</f>
        <v>0</v>
      </c>
      <c r="C222" s="96"/>
      <c r="D222" s="96"/>
      <c r="E222" s="96"/>
      <c r="F222" s="116" t="s">
        <v>167</v>
      </c>
      <c r="G222" s="96"/>
      <c r="H222" s="96"/>
      <c r="I222" s="96" t="s">
        <v>170</v>
      </c>
      <c r="J222" s="96"/>
      <c r="K222" s="96"/>
      <c r="L222" s="131"/>
    </row>
    <row r="223" spans="2:12" x14ac:dyDescent="0.25">
      <c r="B223" s="130"/>
      <c r="C223" s="96"/>
      <c r="D223" s="96"/>
      <c r="E223" s="96"/>
      <c r="F223" s="96"/>
      <c r="G223" s="96"/>
      <c r="H223" s="96"/>
      <c r="I223" s="96"/>
      <c r="J223" s="96"/>
      <c r="K223" s="96"/>
      <c r="L223" s="131"/>
    </row>
    <row r="224" spans="2:12" x14ac:dyDescent="0.25">
      <c r="B224" s="130"/>
      <c r="C224" s="96"/>
      <c r="D224" s="96"/>
      <c r="E224" s="96"/>
      <c r="F224" s="96"/>
      <c r="G224" s="96"/>
      <c r="H224" s="96"/>
      <c r="I224" s="96"/>
      <c r="J224" s="96"/>
      <c r="K224" s="96"/>
      <c r="L224" s="131"/>
    </row>
    <row r="225" spans="2:12" x14ac:dyDescent="0.25">
      <c r="B225" s="130"/>
      <c r="C225" s="96"/>
      <c r="D225" s="96"/>
      <c r="E225" s="96"/>
      <c r="F225" s="96"/>
      <c r="G225" s="96"/>
      <c r="H225" s="96"/>
      <c r="I225" s="96"/>
      <c r="J225" s="96"/>
      <c r="K225" s="96"/>
      <c r="L225" s="131"/>
    </row>
    <row r="226" spans="2:12" x14ac:dyDescent="0.25">
      <c r="B226" s="130"/>
      <c r="C226" s="96"/>
      <c r="D226" s="96"/>
      <c r="E226" s="96"/>
      <c r="F226" s="96"/>
      <c r="G226" s="96"/>
      <c r="H226" s="96"/>
      <c r="I226" s="96"/>
      <c r="J226" s="96"/>
      <c r="K226" s="96"/>
      <c r="L226" s="131"/>
    </row>
    <row r="227" spans="2:12" x14ac:dyDescent="0.25">
      <c r="B227" s="130"/>
      <c r="C227" s="96"/>
      <c r="D227" s="96"/>
      <c r="E227" s="96"/>
      <c r="F227" s="96"/>
      <c r="G227" s="96"/>
      <c r="H227" s="96"/>
      <c r="I227" s="96"/>
      <c r="J227" s="96"/>
      <c r="K227" s="96"/>
      <c r="L227" s="131"/>
    </row>
    <row r="228" spans="2:12" x14ac:dyDescent="0.25">
      <c r="B228" s="130"/>
      <c r="C228" s="96"/>
      <c r="D228" s="96"/>
      <c r="E228" s="96"/>
      <c r="F228" s="96"/>
      <c r="G228" s="96"/>
      <c r="H228" s="96"/>
      <c r="I228" s="96"/>
      <c r="J228" s="96"/>
      <c r="K228" s="96"/>
      <c r="L228" s="131"/>
    </row>
    <row r="229" spans="2:12" x14ac:dyDescent="0.25">
      <c r="B229" s="130"/>
      <c r="C229" s="96"/>
      <c r="D229" s="96"/>
      <c r="E229" s="96"/>
      <c r="F229" s="96"/>
      <c r="G229" s="96"/>
      <c r="H229" s="96"/>
      <c r="I229" s="96"/>
      <c r="J229" s="96"/>
      <c r="K229" s="96"/>
      <c r="L229" s="131"/>
    </row>
    <row r="230" spans="2:12" x14ac:dyDescent="0.25">
      <c r="B230" s="130"/>
      <c r="C230" s="96"/>
      <c r="D230" s="96"/>
      <c r="E230" s="96"/>
      <c r="F230" s="96"/>
      <c r="G230" s="96"/>
      <c r="H230" s="96"/>
      <c r="I230" s="96"/>
      <c r="J230" s="96"/>
      <c r="K230" s="96"/>
      <c r="L230" s="131"/>
    </row>
    <row r="231" spans="2:12" x14ac:dyDescent="0.25">
      <c r="B231" s="130"/>
      <c r="C231" s="96"/>
      <c r="D231" s="96"/>
      <c r="E231" s="96"/>
      <c r="F231" s="96"/>
      <c r="G231" s="96"/>
      <c r="H231" s="96"/>
      <c r="I231" s="96"/>
      <c r="J231" s="96"/>
      <c r="K231" s="96"/>
      <c r="L231" s="131"/>
    </row>
    <row r="232" spans="2:12" x14ac:dyDescent="0.25">
      <c r="B232" s="130"/>
      <c r="C232" s="96"/>
      <c r="D232" s="96"/>
      <c r="E232" s="96"/>
      <c r="F232" s="96"/>
      <c r="G232" s="96" t="s">
        <v>177</v>
      </c>
      <c r="H232" s="96"/>
      <c r="I232" s="96"/>
      <c r="J232" s="96"/>
      <c r="K232" s="96"/>
      <c r="L232" s="131"/>
    </row>
    <row r="233" spans="2:12" x14ac:dyDescent="0.25">
      <c r="B233" s="130"/>
      <c r="C233" s="96"/>
      <c r="D233" s="96"/>
      <c r="E233" s="96"/>
      <c r="F233" s="96"/>
      <c r="G233" s="96" t="s">
        <v>178</v>
      </c>
      <c r="H233" s="96"/>
      <c r="I233" s="96"/>
      <c r="J233" s="96"/>
      <c r="K233" s="96"/>
      <c r="L233" s="131"/>
    </row>
    <row r="234" spans="2:12" x14ac:dyDescent="0.25">
      <c r="B234" s="133"/>
      <c r="C234" s="93"/>
      <c r="D234" s="93"/>
      <c r="E234" s="93"/>
      <c r="F234" s="93"/>
      <c r="G234" s="93"/>
      <c r="H234" s="93"/>
      <c r="I234" s="93"/>
      <c r="J234" s="93"/>
      <c r="K234" s="93"/>
      <c r="L234" s="134"/>
    </row>
  </sheetData>
  <mergeCells count="41">
    <mergeCell ref="G10:I10"/>
    <mergeCell ref="F42:I42"/>
    <mergeCell ref="D76:E76"/>
    <mergeCell ref="D71:E71"/>
    <mergeCell ref="D72:E72"/>
    <mergeCell ref="D70:E70"/>
    <mergeCell ref="D73:E73"/>
    <mergeCell ref="D74:E74"/>
    <mergeCell ref="D75:E75"/>
    <mergeCell ref="D43:E43"/>
    <mergeCell ref="D45:E45"/>
    <mergeCell ref="D56:E56"/>
    <mergeCell ref="D57:E57"/>
    <mergeCell ref="D58:E58"/>
    <mergeCell ref="D59:E59"/>
    <mergeCell ref="D60:E60"/>
    <mergeCell ref="D63:E63"/>
    <mergeCell ref="D66:E66"/>
    <mergeCell ref="F30:I30"/>
    <mergeCell ref="G17:I17"/>
    <mergeCell ref="F69:I69"/>
    <mergeCell ref="D62:E62"/>
    <mergeCell ref="D61:E61"/>
    <mergeCell ref="D64:E64"/>
    <mergeCell ref="D44:E44"/>
    <mergeCell ref="F84:I84"/>
    <mergeCell ref="F96:I96"/>
    <mergeCell ref="D159:E159"/>
    <mergeCell ref="D109:E109"/>
    <mergeCell ref="D110:E110"/>
    <mergeCell ref="D88:E88"/>
    <mergeCell ref="F114:I114"/>
    <mergeCell ref="F148:I148"/>
    <mergeCell ref="D91:E91"/>
    <mergeCell ref="D92:E92"/>
    <mergeCell ref="D93:E93"/>
    <mergeCell ref="D85:E85"/>
    <mergeCell ref="D86:E86"/>
    <mergeCell ref="D87:E87"/>
    <mergeCell ref="D89:E89"/>
    <mergeCell ref="D90:E90"/>
  </mergeCells>
  <pageMargins left="0.45" right="0.45" top="0.75" bottom="0.75" header="0.3" footer="0.3"/>
  <pageSetup scale="71" fitToHeight="0" orientation="portrait" r:id="rId1"/>
  <headerFooter>
    <oddFooter>&amp;C&amp;P</oddFooter>
  </headerFooter>
  <rowBreaks count="5" manualBreakCount="5">
    <brk id="68" min="1" max="11" man="1"/>
    <brk id="95" min="1" max="11" man="1"/>
    <brk id="130" min="1" max="11" man="1"/>
    <brk id="167" min="1" max="11" man="1"/>
    <brk id="215" min="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D2:Q86"/>
  <sheetViews>
    <sheetView topLeftCell="A58" zoomScaleNormal="100" workbookViewId="0">
      <selection activeCell="N70" sqref="N70"/>
    </sheetView>
  </sheetViews>
  <sheetFormatPr defaultRowHeight="18.75" x14ac:dyDescent="0.3"/>
  <cols>
    <col min="1" max="3" width="9.140625" style="90"/>
    <col min="4" max="4" width="4.140625" style="90" customWidth="1"/>
    <col min="5" max="5" width="3.28515625" style="105" customWidth="1"/>
    <col min="6" max="6" width="5.28515625" style="90" customWidth="1"/>
    <col min="7" max="7" width="2.85546875" style="90" customWidth="1"/>
    <col min="8" max="8" width="9.140625" style="90"/>
    <col min="9" max="9" width="13.85546875" style="90" customWidth="1"/>
    <col min="10" max="10" width="13" style="90" customWidth="1"/>
    <col min="11" max="11" width="13.140625" style="90" customWidth="1"/>
    <col min="12" max="12" width="9.5703125" style="90" customWidth="1"/>
    <col min="13" max="13" width="10.85546875" style="90" customWidth="1"/>
    <col min="14" max="14" width="11.5703125" style="90" customWidth="1"/>
    <col min="15" max="16384" width="9.140625" style="90"/>
  </cols>
  <sheetData>
    <row r="2" spans="4:14" x14ac:dyDescent="0.3">
      <c r="D2" s="103" t="s">
        <v>218</v>
      </c>
      <c r="E2" s="107"/>
      <c r="F2" s="104"/>
      <c r="G2" s="104"/>
      <c r="H2" s="104"/>
      <c r="I2" s="104"/>
      <c r="J2" s="104"/>
      <c r="K2" s="104"/>
      <c r="L2" s="104"/>
      <c r="M2" s="104"/>
      <c r="N2" s="104"/>
    </row>
    <row r="4" spans="4:14" x14ac:dyDescent="0.3">
      <c r="D4" s="89" t="s">
        <v>180</v>
      </c>
      <c r="F4" s="89"/>
      <c r="G4" s="89" t="s">
        <v>217</v>
      </c>
      <c r="H4" s="89"/>
      <c r="I4" s="89"/>
      <c r="J4" s="89"/>
      <c r="K4" s="89"/>
      <c r="L4" s="89"/>
      <c r="M4" s="91"/>
      <c r="N4" s="89"/>
    </row>
    <row r="5" spans="4:14" ht="56.25" customHeight="1" x14ac:dyDescent="0.3">
      <c r="D5" s="89"/>
      <c r="E5" s="105" t="s">
        <v>222</v>
      </c>
      <c r="F5" s="166" t="s">
        <v>216</v>
      </c>
      <c r="G5" s="167"/>
      <c r="H5" s="167"/>
      <c r="I5" s="167"/>
      <c r="J5" s="167"/>
      <c r="K5" s="167"/>
      <c r="L5" s="167"/>
      <c r="M5" s="167"/>
      <c r="N5" s="167"/>
    </row>
    <row r="6" spans="4:14" x14ac:dyDescent="0.3">
      <c r="D6" s="89"/>
      <c r="E6" s="105" t="s">
        <v>222</v>
      </c>
      <c r="F6" s="166" t="s">
        <v>215</v>
      </c>
      <c r="G6" s="167"/>
      <c r="H6" s="167"/>
      <c r="I6" s="167"/>
      <c r="J6" s="167"/>
      <c r="K6" s="167"/>
      <c r="L6" s="167"/>
      <c r="M6" s="167"/>
      <c r="N6" s="167"/>
    </row>
    <row r="7" spans="4:14" ht="57" customHeight="1" x14ac:dyDescent="0.3">
      <c r="D7" s="89"/>
      <c r="E7" s="105" t="s">
        <v>222</v>
      </c>
      <c r="F7" s="166" t="s">
        <v>276</v>
      </c>
      <c r="G7" s="167"/>
      <c r="H7" s="167"/>
      <c r="I7" s="167"/>
      <c r="J7" s="167"/>
      <c r="K7" s="167"/>
      <c r="L7" s="167"/>
      <c r="M7" s="167"/>
      <c r="N7" s="167"/>
    </row>
    <row r="9" spans="4:14" x14ac:dyDescent="0.3">
      <c r="D9" s="89" t="s">
        <v>181</v>
      </c>
      <c r="F9" s="89"/>
      <c r="G9" s="89" t="s">
        <v>124</v>
      </c>
      <c r="H9" s="89"/>
      <c r="I9" s="89"/>
      <c r="J9" s="89"/>
      <c r="K9" s="89"/>
      <c r="L9" s="89"/>
      <c r="M9" s="91"/>
      <c r="N9" s="89"/>
    </row>
    <row r="10" spans="4:14" ht="37.5" customHeight="1" x14ac:dyDescent="0.3">
      <c r="D10" s="89"/>
      <c r="E10" s="105" t="s">
        <v>222</v>
      </c>
      <c r="F10" s="166" t="s">
        <v>220</v>
      </c>
      <c r="G10" s="167"/>
      <c r="H10" s="167"/>
      <c r="I10" s="167"/>
      <c r="J10" s="167"/>
      <c r="K10" s="167"/>
      <c r="L10" s="167"/>
      <c r="M10" s="167"/>
      <c r="N10" s="167"/>
    </row>
    <row r="11" spans="4:14" ht="36" customHeight="1" x14ac:dyDescent="0.3">
      <c r="E11" s="105" t="s">
        <v>222</v>
      </c>
      <c r="F11" s="166" t="s">
        <v>277</v>
      </c>
      <c r="G11" s="167"/>
      <c r="H11" s="167"/>
      <c r="I11" s="167"/>
      <c r="J11" s="167"/>
      <c r="K11" s="167"/>
      <c r="L11" s="167"/>
      <c r="M11" s="167"/>
      <c r="N11" s="167"/>
    </row>
    <row r="12" spans="4:14" ht="38.25" customHeight="1" x14ac:dyDescent="0.3">
      <c r="E12" s="105" t="s">
        <v>222</v>
      </c>
      <c r="F12" s="166" t="s">
        <v>219</v>
      </c>
      <c r="G12" s="167"/>
      <c r="H12" s="167"/>
      <c r="I12" s="167"/>
      <c r="J12" s="167"/>
      <c r="K12" s="167"/>
      <c r="L12" s="167"/>
      <c r="M12" s="167"/>
      <c r="N12" s="167"/>
    </row>
    <row r="13" spans="4:14" x14ac:dyDescent="0.3">
      <c r="E13" s="105" t="s">
        <v>222</v>
      </c>
      <c r="F13" s="90" t="s">
        <v>278</v>
      </c>
    </row>
    <row r="14" spans="4:14" x14ac:dyDescent="0.3">
      <c r="F14" s="90" t="s">
        <v>0</v>
      </c>
    </row>
    <row r="15" spans="4:14" ht="36" customHeight="1" x14ac:dyDescent="0.3">
      <c r="E15" s="105" t="s">
        <v>222</v>
      </c>
      <c r="F15" s="166" t="s">
        <v>279</v>
      </c>
      <c r="G15" s="167"/>
      <c r="H15" s="167"/>
      <c r="I15" s="167"/>
      <c r="J15" s="167"/>
      <c r="K15" s="167"/>
      <c r="L15" s="167"/>
      <c r="M15" s="167"/>
      <c r="N15" s="167"/>
    </row>
    <row r="16" spans="4:14" x14ac:dyDescent="0.3">
      <c r="F16" s="90" t="s">
        <v>221</v>
      </c>
    </row>
    <row r="17" spans="4:14" ht="75.75" customHeight="1" x14ac:dyDescent="0.3">
      <c r="E17" s="105" t="s">
        <v>222</v>
      </c>
      <c r="F17" s="166" t="s">
        <v>280</v>
      </c>
      <c r="G17" s="167"/>
      <c r="H17" s="167"/>
      <c r="I17" s="167"/>
      <c r="J17" s="167"/>
      <c r="K17" s="167"/>
      <c r="L17" s="167"/>
      <c r="M17" s="167"/>
      <c r="N17" s="167"/>
    </row>
    <row r="18" spans="4:14" ht="37.5" customHeight="1" x14ac:dyDescent="0.3">
      <c r="E18" s="105" t="s">
        <v>222</v>
      </c>
      <c r="F18" s="166" t="s">
        <v>281</v>
      </c>
      <c r="G18" s="167"/>
      <c r="H18" s="167"/>
      <c r="I18" s="167"/>
      <c r="J18" s="167"/>
      <c r="K18" s="167"/>
      <c r="L18" s="167"/>
      <c r="M18" s="167"/>
      <c r="N18" s="167"/>
    </row>
    <row r="19" spans="4:14" ht="55.5" customHeight="1" x14ac:dyDescent="0.3">
      <c r="E19" s="105" t="s">
        <v>222</v>
      </c>
      <c r="F19" s="166" t="s">
        <v>223</v>
      </c>
      <c r="G19" s="167"/>
      <c r="H19" s="167"/>
      <c r="I19" s="167"/>
      <c r="J19" s="167"/>
      <c r="K19" s="167"/>
      <c r="L19" s="167"/>
      <c r="M19" s="167"/>
      <c r="N19" s="167"/>
    </row>
    <row r="21" spans="4:14" x14ac:dyDescent="0.3">
      <c r="D21" s="89" t="s">
        <v>182</v>
      </c>
      <c r="F21" s="89"/>
      <c r="G21" s="89" t="s">
        <v>143</v>
      </c>
      <c r="H21" s="89"/>
      <c r="I21" s="89"/>
      <c r="J21" s="89"/>
      <c r="K21" s="89"/>
      <c r="L21" s="89"/>
      <c r="M21" s="91"/>
      <c r="N21" s="89"/>
    </row>
    <row r="22" spans="4:14" x14ac:dyDescent="0.3">
      <c r="D22" s="89"/>
      <c r="E22" s="105" t="s">
        <v>222</v>
      </c>
      <c r="F22" s="90" t="s">
        <v>224</v>
      </c>
      <c r="G22" s="89"/>
      <c r="H22" s="89"/>
      <c r="I22" s="89"/>
      <c r="J22" s="89"/>
      <c r="K22" s="89"/>
      <c r="L22" s="89"/>
      <c r="M22" s="91"/>
      <c r="N22" s="89"/>
    </row>
    <row r="23" spans="4:14" ht="36.75" customHeight="1" x14ac:dyDescent="0.3">
      <c r="E23" s="105" t="s">
        <v>222</v>
      </c>
      <c r="F23" s="166" t="s">
        <v>282</v>
      </c>
      <c r="G23" s="167"/>
      <c r="H23" s="167"/>
      <c r="I23" s="167"/>
      <c r="J23" s="167"/>
      <c r="K23" s="167"/>
      <c r="L23" s="167"/>
      <c r="M23" s="167"/>
      <c r="N23" s="167"/>
    </row>
    <row r="24" spans="4:14" x14ac:dyDescent="0.3">
      <c r="E24" s="105" t="s">
        <v>222</v>
      </c>
      <c r="F24" s="90" t="s">
        <v>233</v>
      </c>
    </row>
    <row r="25" spans="4:14" x14ac:dyDescent="0.3">
      <c r="E25" s="105" t="s">
        <v>222</v>
      </c>
      <c r="F25" s="90" t="s">
        <v>231</v>
      </c>
    </row>
    <row r="26" spans="4:14" x14ac:dyDescent="0.3">
      <c r="E26" s="105" t="s">
        <v>222</v>
      </c>
      <c r="F26" s="90" t="s">
        <v>230</v>
      </c>
    </row>
    <row r="27" spans="4:14" ht="38.25" customHeight="1" x14ac:dyDescent="0.3">
      <c r="E27" s="105" t="s">
        <v>222</v>
      </c>
      <c r="F27" s="166" t="s">
        <v>225</v>
      </c>
      <c r="G27" s="167"/>
      <c r="H27" s="167"/>
      <c r="I27" s="167"/>
      <c r="J27" s="167"/>
      <c r="K27" s="167"/>
      <c r="L27" s="167"/>
      <c r="M27" s="167"/>
      <c r="N27" s="167"/>
    </row>
    <row r="28" spans="4:14" ht="39.75" customHeight="1" x14ac:dyDescent="0.3">
      <c r="E28" s="105" t="s">
        <v>222</v>
      </c>
      <c r="F28" s="166" t="s">
        <v>283</v>
      </c>
      <c r="G28" s="167"/>
      <c r="H28" s="167"/>
      <c r="I28" s="167"/>
      <c r="J28" s="167"/>
      <c r="K28" s="167"/>
      <c r="L28" s="167"/>
      <c r="M28" s="167"/>
      <c r="N28" s="167"/>
    </row>
    <row r="29" spans="4:14" x14ac:dyDescent="0.3">
      <c r="E29" s="105" t="s">
        <v>222</v>
      </c>
      <c r="F29" s="90" t="s">
        <v>229</v>
      </c>
    </row>
    <row r="30" spans="4:14" x14ac:dyDescent="0.3">
      <c r="F30" s="90" t="s">
        <v>7</v>
      </c>
    </row>
    <row r="31" spans="4:14" x14ac:dyDescent="0.3">
      <c r="G31" s="90" t="s">
        <v>125</v>
      </c>
    </row>
    <row r="32" spans="4:14" ht="37.5" customHeight="1" x14ac:dyDescent="0.3">
      <c r="E32" s="105" t="s">
        <v>222</v>
      </c>
      <c r="F32" s="166" t="s">
        <v>226</v>
      </c>
      <c r="G32" s="167"/>
      <c r="H32" s="167"/>
      <c r="I32" s="167"/>
      <c r="J32" s="167"/>
      <c r="K32" s="167"/>
      <c r="L32" s="167"/>
      <c r="M32" s="167"/>
      <c r="N32" s="167"/>
    </row>
    <row r="33" spans="4:17" ht="36.75" customHeight="1" x14ac:dyDescent="0.3">
      <c r="E33" s="105" t="s">
        <v>222</v>
      </c>
      <c r="F33" s="166" t="s">
        <v>232</v>
      </c>
      <c r="G33" s="167"/>
      <c r="H33" s="167"/>
      <c r="I33" s="167"/>
      <c r="J33" s="167"/>
      <c r="K33" s="167"/>
      <c r="L33" s="167"/>
      <c r="M33" s="167"/>
      <c r="N33" s="167"/>
    </row>
    <row r="34" spans="4:17" ht="37.5" customHeight="1" x14ac:dyDescent="0.3">
      <c r="E34" s="105" t="s">
        <v>222</v>
      </c>
      <c r="F34" s="171" t="s">
        <v>284</v>
      </c>
      <c r="G34" s="167"/>
      <c r="H34" s="167"/>
      <c r="I34" s="167"/>
      <c r="J34" s="167"/>
      <c r="K34" s="167"/>
      <c r="L34" s="167"/>
      <c r="M34" s="167"/>
      <c r="N34" s="167"/>
    </row>
    <row r="35" spans="4:17" ht="36.75" customHeight="1" x14ac:dyDescent="0.3">
      <c r="E35" s="105" t="s">
        <v>222</v>
      </c>
      <c r="F35" s="168" t="s">
        <v>285</v>
      </c>
      <c r="G35" s="167"/>
      <c r="H35" s="167"/>
      <c r="I35" s="167"/>
      <c r="J35" s="167"/>
      <c r="K35" s="167"/>
      <c r="L35" s="167"/>
      <c r="M35" s="167"/>
      <c r="N35" s="167"/>
      <c r="O35" s="111"/>
      <c r="P35" s="111"/>
      <c r="Q35" s="111"/>
    </row>
    <row r="36" spans="4:17" x14ac:dyDescent="0.3">
      <c r="E36" s="105" t="s">
        <v>222</v>
      </c>
      <c r="F36" s="90" t="s">
        <v>228</v>
      </c>
    </row>
    <row r="37" spans="4:17" ht="38.25" customHeight="1" x14ac:dyDescent="0.3">
      <c r="E37" s="105" t="s">
        <v>222</v>
      </c>
      <c r="F37" s="166" t="s">
        <v>234</v>
      </c>
      <c r="G37" s="167"/>
      <c r="H37" s="167"/>
      <c r="I37" s="167"/>
      <c r="J37" s="167"/>
      <c r="K37" s="167"/>
      <c r="L37" s="167"/>
      <c r="M37" s="167"/>
      <c r="N37" s="167"/>
    </row>
    <row r="38" spans="4:17" x14ac:dyDescent="0.3">
      <c r="E38" s="105" t="s">
        <v>222</v>
      </c>
      <c r="F38" s="90" t="s">
        <v>227</v>
      </c>
    </row>
    <row r="40" spans="4:17" x14ac:dyDescent="0.3">
      <c r="D40" s="89" t="s">
        <v>183</v>
      </c>
      <c r="F40" s="89"/>
      <c r="G40" s="89" t="s">
        <v>153</v>
      </c>
      <c r="H40" s="89"/>
      <c r="I40" s="89"/>
      <c r="J40" s="89"/>
      <c r="K40" s="89"/>
      <c r="L40" s="89"/>
      <c r="M40" s="91"/>
      <c r="N40" s="89"/>
    </row>
    <row r="41" spans="4:17" x14ac:dyDescent="0.3">
      <c r="E41" s="105" t="s">
        <v>222</v>
      </c>
      <c r="F41" s="90" t="s">
        <v>235</v>
      </c>
    </row>
    <row r="42" spans="4:17" x14ac:dyDescent="0.3">
      <c r="E42" s="105" t="s">
        <v>222</v>
      </c>
      <c r="F42" s="90" t="s">
        <v>239</v>
      </c>
    </row>
    <row r="43" spans="4:17" x14ac:dyDescent="0.3">
      <c r="E43" s="105" t="s">
        <v>222</v>
      </c>
      <c r="F43" s="90" t="s">
        <v>240</v>
      </c>
    </row>
    <row r="44" spans="4:17" x14ac:dyDescent="0.3">
      <c r="E44" s="105" t="s">
        <v>222</v>
      </c>
      <c r="F44" s="90" t="s">
        <v>241</v>
      </c>
    </row>
    <row r="45" spans="4:17" x14ac:dyDescent="0.3">
      <c r="E45" s="105" t="s">
        <v>222</v>
      </c>
      <c r="F45" s="90" t="s">
        <v>237</v>
      </c>
    </row>
    <row r="46" spans="4:17" x14ac:dyDescent="0.3">
      <c r="E46" s="105" t="s">
        <v>222</v>
      </c>
      <c r="F46" s="90" t="s">
        <v>238</v>
      </c>
    </row>
    <row r="47" spans="4:17" ht="37.5" customHeight="1" x14ac:dyDescent="0.3">
      <c r="E47" s="105" t="s">
        <v>222</v>
      </c>
      <c r="F47" s="169" t="s">
        <v>289</v>
      </c>
      <c r="G47" s="170"/>
      <c r="H47" s="170"/>
      <c r="I47" s="170"/>
      <c r="J47" s="170"/>
      <c r="K47" s="170"/>
      <c r="L47" s="170"/>
      <c r="M47" s="170"/>
      <c r="N47" s="170"/>
    </row>
    <row r="48" spans="4:17" ht="37.5" customHeight="1" x14ac:dyDescent="0.3">
      <c r="E48" s="105" t="s">
        <v>222</v>
      </c>
      <c r="F48" s="166" t="s">
        <v>260</v>
      </c>
      <c r="G48" s="167"/>
      <c r="H48" s="167"/>
      <c r="I48" s="167"/>
      <c r="J48" s="167"/>
      <c r="K48" s="167"/>
      <c r="L48" s="167"/>
      <c r="M48" s="167"/>
      <c r="N48" s="167"/>
    </row>
    <row r="49" spans="4:15" ht="37.5" customHeight="1" x14ac:dyDescent="0.3">
      <c r="E49" s="105" t="s">
        <v>222</v>
      </c>
      <c r="F49" s="166" t="s">
        <v>236</v>
      </c>
      <c r="G49" s="167"/>
      <c r="H49" s="167"/>
      <c r="I49" s="167"/>
      <c r="J49" s="167"/>
      <c r="K49" s="167"/>
      <c r="L49" s="167"/>
      <c r="M49" s="167"/>
      <c r="N49" s="167"/>
    </row>
    <row r="50" spans="4:15" x14ac:dyDescent="0.3">
      <c r="G50" s="89"/>
    </row>
    <row r="51" spans="4:15" x14ac:dyDescent="0.3">
      <c r="D51" s="89" t="s">
        <v>184</v>
      </c>
      <c r="F51" s="89"/>
      <c r="G51" s="89" t="s">
        <v>266</v>
      </c>
      <c r="H51" s="89"/>
      <c r="I51" s="89"/>
      <c r="J51" s="89"/>
      <c r="K51" s="89"/>
      <c r="L51" s="89"/>
      <c r="M51" s="91"/>
      <c r="N51" s="89"/>
    </row>
    <row r="52" spans="4:15" ht="38.25" customHeight="1" x14ac:dyDescent="0.3">
      <c r="D52" s="89"/>
      <c r="E52" s="105" t="s">
        <v>222</v>
      </c>
      <c r="F52" s="166" t="s">
        <v>261</v>
      </c>
      <c r="G52" s="167"/>
      <c r="H52" s="167"/>
      <c r="I52" s="167"/>
      <c r="J52" s="167"/>
      <c r="K52" s="167"/>
      <c r="L52" s="167"/>
      <c r="M52" s="167"/>
      <c r="N52" s="167"/>
    </row>
    <row r="53" spans="4:15" x14ac:dyDescent="0.3">
      <c r="E53" s="105" t="s">
        <v>222</v>
      </c>
      <c r="F53" s="90" t="s">
        <v>242</v>
      </c>
    </row>
    <row r="54" spans="4:15" ht="37.5" customHeight="1" x14ac:dyDescent="0.3">
      <c r="E54" s="105" t="s">
        <v>222</v>
      </c>
      <c r="F54" s="166" t="s">
        <v>286</v>
      </c>
      <c r="G54" s="167"/>
      <c r="H54" s="167"/>
      <c r="I54" s="167"/>
      <c r="J54" s="167"/>
      <c r="K54" s="167"/>
      <c r="L54" s="167"/>
      <c r="M54" s="167"/>
      <c r="N54" s="167"/>
      <c r="O54" s="108" t="s">
        <v>273</v>
      </c>
    </row>
    <row r="55" spans="4:15" ht="36.75" customHeight="1" x14ac:dyDescent="0.3">
      <c r="E55" s="105" t="s">
        <v>222</v>
      </c>
      <c r="F55" s="168" t="s">
        <v>267</v>
      </c>
      <c r="G55" s="167"/>
      <c r="H55" s="167"/>
      <c r="I55" s="167"/>
      <c r="J55" s="167"/>
      <c r="K55" s="167"/>
      <c r="L55" s="167"/>
      <c r="M55" s="167"/>
      <c r="N55" s="167"/>
    </row>
    <row r="56" spans="4:15" ht="37.5" customHeight="1" x14ac:dyDescent="0.3">
      <c r="E56" s="105" t="s">
        <v>222</v>
      </c>
      <c r="F56" s="166" t="s">
        <v>256</v>
      </c>
      <c r="G56" s="167"/>
      <c r="H56" s="167"/>
      <c r="I56" s="167"/>
      <c r="J56" s="167"/>
      <c r="K56" s="167"/>
      <c r="L56" s="167"/>
      <c r="M56" s="167"/>
      <c r="N56" s="167"/>
    </row>
    <row r="57" spans="4:15" x14ac:dyDescent="0.3">
      <c r="F57" s="108" t="s">
        <v>9</v>
      </c>
    </row>
    <row r="58" spans="4:15" x14ac:dyDescent="0.3">
      <c r="E58" s="105" t="s">
        <v>222</v>
      </c>
      <c r="F58" s="90" t="s">
        <v>287</v>
      </c>
    </row>
    <row r="60" spans="4:15" x14ac:dyDescent="0.3">
      <c r="D60" s="89" t="s">
        <v>185</v>
      </c>
      <c r="F60" s="89"/>
      <c r="G60" s="89" t="s">
        <v>186</v>
      </c>
      <c r="H60" s="89"/>
      <c r="I60" s="89"/>
      <c r="J60" s="89"/>
      <c r="K60" s="89"/>
      <c r="L60" s="89"/>
      <c r="M60" s="91"/>
      <c r="N60" s="89"/>
    </row>
    <row r="61" spans="4:15" ht="36.75" customHeight="1" x14ac:dyDescent="0.3">
      <c r="E61" s="105" t="s">
        <v>222</v>
      </c>
      <c r="F61" s="166" t="s">
        <v>265</v>
      </c>
      <c r="G61" s="167"/>
      <c r="H61" s="167"/>
      <c r="I61" s="167"/>
      <c r="J61" s="167"/>
      <c r="K61" s="167"/>
      <c r="L61" s="167"/>
      <c r="M61" s="167"/>
      <c r="N61" s="167"/>
    </row>
    <row r="62" spans="4:15" x14ac:dyDescent="0.3">
      <c r="E62" s="105" t="s">
        <v>222</v>
      </c>
      <c r="F62" s="90" t="s">
        <v>262</v>
      </c>
    </row>
    <row r="63" spans="4:15" x14ac:dyDescent="0.3">
      <c r="F63" s="90" t="s">
        <v>263</v>
      </c>
    </row>
    <row r="64" spans="4:15" x14ac:dyDescent="0.3">
      <c r="E64" s="105" t="s">
        <v>222</v>
      </c>
      <c r="F64" s="90" t="s">
        <v>129</v>
      </c>
    </row>
    <row r="65" spans="4:14" x14ac:dyDescent="0.3">
      <c r="F65" s="90" t="s">
        <v>264</v>
      </c>
    </row>
    <row r="67" spans="4:14" x14ac:dyDescent="0.3">
      <c r="D67" s="89" t="s">
        <v>187</v>
      </c>
      <c r="F67" s="89"/>
      <c r="G67" s="89" t="s">
        <v>188</v>
      </c>
      <c r="H67" s="89"/>
      <c r="I67" s="89"/>
      <c r="J67" s="89"/>
      <c r="K67" s="89"/>
      <c r="L67" s="89"/>
      <c r="M67" s="91"/>
      <c r="N67" s="89"/>
    </row>
    <row r="68" spans="4:14" x14ac:dyDescent="0.3">
      <c r="E68" s="105" t="s">
        <v>222</v>
      </c>
      <c r="F68" s="90" t="s">
        <v>208</v>
      </c>
    </row>
    <row r="69" spans="4:14" x14ac:dyDescent="0.3">
      <c r="H69" s="90" t="s">
        <v>272</v>
      </c>
    </row>
    <row r="70" spans="4:14" x14ac:dyDescent="0.3">
      <c r="H70" s="90" t="s">
        <v>4</v>
      </c>
    </row>
    <row r="71" spans="4:14" x14ac:dyDescent="0.3">
      <c r="E71" s="105" t="s">
        <v>222</v>
      </c>
      <c r="F71" s="90" t="s">
        <v>291</v>
      </c>
    </row>
    <row r="72" spans="4:14" x14ac:dyDescent="0.3">
      <c r="H72" s="90" t="s">
        <v>272</v>
      </c>
    </row>
    <row r="73" spans="4:14" x14ac:dyDescent="0.3">
      <c r="H73" s="90" t="s">
        <v>4</v>
      </c>
    </row>
    <row r="74" spans="4:14" x14ac:dyDescent="0.3">
      <c r="E74" s="105" t="s">
        <v>222</v>
      </c>
      <c r="F74" s="90" t="s">
        <v>5</v>
      </c>
    </row>
    <row r="75" spans="4:14" x14ac:dyDescent="0.3">
      <c r="E75" s="105" t="s">
        <v>222</v>
      </c>
      <c r="F75" s="90" t="s">
        <v>270</v>
      </c>
    </row>
    <row r="76" spans="4:14" x14ac:dyDescent="0.3">
      <c r="E76" s="105" t="s">
        <v>222</v>
      </c>
      <c r="F76" s="90" t="s">
        <v>271</v>
      </c>
    </row>
    <row r="77" spans="4:14" x14ac:dyDescent="0.3">
      <c r="F77" s="89"/>
    </row>
    <row r="78" spans="4:14" x14ac:dyDescent="0.3">
      <c r="F78" s="90" t="s">
        <v>52</v>
      </c>
      <c r="G78" s="89"/>
    </row>
    <row r="80" spans="4:14" x14ac:dyDescent="0.3">
      <c r="D80" s="89" t="s">
        <v>268</v>
      </c>
      <c r="F80" s="89"/>
      <c r="G80" s="89"/>
      <c r="H80" s="89"/>
      <c r="I80" s="89"/>
      <c r="J80" s="89"/>
      <c r="K80" s="89"/>
      <c r="L80" s="89"/>
      <c r="M80" s="91"/>
      <c r="N80" s="89"/>
    </row>
    <row r="81" spans="4:14" x14ac:dyDescent="0.3">
      <c r="E81" s="105" t="s">
        <v>222</v>
      </c>
      <c r="F81" s="90" t="s">
        <v>269</v>
      </c>
    </row>
    <row r="83" spans="4:14" x14ac:dyDescent="0.3">
      <c r="D83" s="89" t="s">
        <v>191</v>
      </c>
      <c r="F83" s="89"/>
      <c r="G83" s="89" t="s">
        <v>2</v>
      </c>
      <c r="H83" s="89"/>
      <c r="I83" s="89"/>
      <c r="J83" s="89"/>
      <c r="K83" s="89"/>
      <c r="L83" s="89"/>
      <c r="M83" s="91"/>
      <c r="N83" s="89"/>
    </row>
    <row r="84" spans="4:14" x14ac:dyDescent="0.3">
      <c r="E84" s="105" t="s">
        <v>222</v>
      </c>
      <c r="F84" s="90" t="s">
        <v>274</v>
      </c>
    </row>
    <row r="85" spans="4:14" x14ac:dyDescent="0.3">
      <c r="E85" s="105" t="s">
        <v>222</v>
      </c>
      <c r="F85" s="90" t="s">
        <v>290</v>
      </c>
    </row>
    <row r="86" spans="4:14" x14ac:dyDescent="0.3">
      <c r="D86" s="89" t="s">
        <v>275</v>
      </c>
      <c r="E86" s="106"/>
      <c r="F86" s="89"/>
      <c r="G86" s="89"/>
      <c r="H86" s="89"/>
      <c r="I86" s="89"/>
      <c r="J86" s="89"/>
      <c r="K86" s="89"/>
      <c r="L86" s="89"/>
      <c r="M86" s="89"/>
      <c r="N86" s="89"/>
    </row>
  </sheetData>
  <mergeCells count="26">
    <mergeCell ref="F28:N28"/>
    <mergeCell ref="F23:N23"/>
    <mergeCell ref="F5:N5"/>
    <mergeCell ref="F6:N6"/>
    <mergeCell ref="F7:N7"/>
    <mergeCell ref="F10:N10"/>
    <mergeCell ref="F11:N11"/>
    <mergeCell ref="F12:N12"/>
    <mergeCell ref="F15:N15"/>
    <mergeCell ref="F17:N17"/>
    <mergeCell ref="F18:N18"/>
    <mergeCell ref="F19:N19"/>
    <mergeCell ref="F27:N27"/>
    <mergeCell ref="F32:N32"/>
    <mergeCell ref="F33:N33"/>
    <mergeCell ref="F37:N37"/>
    <mergeCell ref="F47:N47"/>
    <mergeCell ref="F49:N49"/>
    <mergeCell ref="F35:N35"/>
    <mergeCell ref="F34:N34"/>
    <mergeCell ref="F48:N48"/>
    <mergeCell ref="F54:N54"/>
    <mergeCell ref="F56:N56"/>
    <mergeCell ref="F52:N52"/>
    <mergeCell ref="F55:N55"/>
    <mergeCell ref="F61:N61"/>
  </mergeCells>
  <pageMargins left="0.45" right="0.2" top="0.25" bottom="0.25" header="0.3" footer="0.3"/>
  <pageSetup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F7:K57"/>
  <sheetViews>
    <sheetView workbookViewId="0">
      <selection activeCell="F9" sqref="F9"/>
    </sheetView>
  </sheetViews>
  <sheetFormatPr defaultRowHeight="15" x14ac:dyDescent="0.25"/>
  <cols>
    <col min="1" max="5" width="9.140625" style="1"/>
    <col min="6" max="6" width="27.5703125" style="1" bestFit="1" customWidth="1"/>
    <col min="7" max="7" width="10.28515625" style="1" bestFit="1" customWidth="1"/>
    <col min="8" max="9" width="10.5703125" style="1" bestFit="1" customWidth="1"/>
    <col min="10" max="10" width="11.28515625" style="1" bestFit="1" customWidth="1"/>
    <col min="11" max="11" width="26" style="1" customWidth="1"/>
    <col min="12" max="12" width="2" style="1" customWidth="1"/>
    <col min="13" max="13" width="23.42578125" style="1" bestFit="1" customWidth="1"/>
    <col min="14" max="25" width="9.140625" style="1"/>
    <col min="26" max="26" width="3.7109375" style="1" customWidth="1"/>
    <col min="27" max="16384" width="9.140625" style="1"/>
  </cols>
  <sheetData>
    <row r="7" spans="6:11" x14ac:dyDescent="0.25">
      <c r="F7" s="3" t="s">
        <v>119</v>
      </c>
      <c r="G7" s="4"/>
      <c r="H7" s="4"/>
      <c r="I7" s="4"/>
      <c r="J7" s="4"/>
      <c r="K7" s="5" t="s">
        <v>29</v>
      </c>
    </row>
    <row r="8" spans="6:11" x14ac:dyDescent="0.25">
      <c r="F8" s="6" t="s">
        <v>10</v>
      </c>
      <c r="G8" s="7" t="s">
        <v>24</v>
      </c>
      <c r="H8" s="7" t="s">
        <v>25</v>
      </c>
      <c r="I8" s="7" t="s">
        <v>26</v>
      </c>
      <c r="J8" s="7" t="s">
        <v>27</v>
      </c>
      <c r="K8" s="8" t="s">
        <v>28</v>
      </c>
    </row>
    <row r="9" spans="6:11" x14ac:dyDescent="0.25">
      <c r="F9" s="4" t="s">
        <v>11</v>
      </c>
      <c r="G9" s="2">
        <v>100</v>
      </c>
      <c r="H9" s="2">
        <f t="shared" ref="H9:H27" si="0">+G9*12</f>
        <v>1200</v>
      </c>
      <c r="I9" s="2">
        <f>+'Actual Allow-Bud'!T9</f>
        <v>575</v>
      </c>
      <c r="J9" s="2">
        <f t="shared" ref="J9:J27" si="1">+H9-I9</f>
        <v>625</v>
      </c>
      <c r="K9" s="2"/>
    </row>
    <row r="10" spans="6:11" x14ac:dyDescent="0.25">
      <c r="F10" s="2" t="s">
        <v>12</v>
      </c>
      <c r="G10" s="2">
        <v>50</v>
      </c>
      <c r="H10" s="2">
        <f t="shared" si="0"/>
        <v>600</v>
      </c>
      <c r="I10" s="2">
        <f>+'Actual Allow-Bud'!T10</f>
        <v>200</v>
      </c>
      <c r="J10" s="2">
        <f t="shared" si="1"/>
        <v>400</v>
      </c>
      <c r="K10" s="2"/>
    </row>
    <row r="11" spans="6:11" x14ac:dyDescent="0.25">
      <c r="F11" s="2" t="s">
        <v>13</v>
      </c>
      <c r="G11" s="2">
        <v>20</v>
      </c>
      <c r="H11" s="2">
        <f t="shared" si="0"/>
        <v>240</v>
      </c>
      <c r="I11" s="2">
        <f>+'Actual Allow-Bud'!T11</f>
        <v>0</v>
      </c>
      <c r="J11" s="2">
        <f t="shared" si="1"/>
        <v>240</v>
      </c>
      <c r="K11" s="2"/>
    </row>
    <row r="12" spans="6:11" x14ac:dyDescent="0.25">
      <c r="F12" s="2" t="s">
        <v>14</v>
      </c>
      <c r="G12" s="2">
        <v>200</v>
      </c>
      <c r="H12" s="2">
        <f t="shared" si="0"/>
        <v>2400</v>
      </c>
      <c r="I12" s="2">
        <f>+'Actual Allow-Bud'!T12</f>
        <v>2850</v>
      </c>
      <c r="J12" s="2">
        <f t="shared" si="1"/>
        <v>-450</v>
      </c>
      <c r="K12" s="2"/>
    </row>
    <row r="13" spans="6:11" x14ac:dyDescent="0.25">
      <c r="F13" s="2" t="s">
        <v>15</v>
      </c>
      <c r="G13" s="2">
        <v>100</v>
      </c>
      <c r="H13" s="2">
        <f t="shared" si="0"/>
        <v>1200</v>
      </c>
      <c r="I13" s="2">
        <f>+'Actual Allow-Bud'!T13</f>
        <v>900</v>
      </c>
      <c r="J13" s="2">
        <f t="shared" si="1"/>
        <v>300</v>
      </c>
      <c r="K13" s="2"/>
    </row>
    <row r="14" spans="6:11" x14ac:dyDescent="0.25">
      <c r="F14" s="2" t="s">
        <v>31</v>
      </c>
      <c r="G14" s="2">
        <v>75</v>
      </c>
      <c r="H14" s="2">
        <f t="shared" si="0"/>
        <v>900</v>
      </c>
      <c r="I14" s="2">
        <f>+'Actual Allow-Bud'!T14</f>
        <v>825</v>
      </c>
      <c r="J14" s="2">
        <f t="shared" si="1"/>
        <v>75</v>
      </c>
      <c r="K14" s="2"/>
    </row>
    <row r="15" spans="6:11" x14ac:dyDescent="0.25">
      <c r="F15" s="2" t="s">
        <v>16</v>
      </c>
      <c r="G15" s="2">
        <v>300</v>
      </c>
      <c r="H15" s="2">
        <f t="shared" si="0"/>
        <v>3600</v>
      </c>
      <c r="I15" s="2">
        <f>+'Actual Allow-Bud'!T15</f>
        <v>5000</v>
      </c>
      <c r="J15" s="2">
        <f t="shared" si="1"/>
        <v>-1400</v>
      </c>
      <c r="K15" s="2"/>
    </row>
    <row r="16" spans="6:11" x14ac:dyDescent="0.25">
      <c r="F16" s="2" t="s">
        <v>17</v>
      </c>
      <c r="G16" s="2">
        <v>20</v>
      </c>
      <c r="H16" s="2">
        <f t="shared" si="0"/>
        <v>240</v>
      </c>
      <c r="I16" s="2">
        <f>+'Actual Allow-Bud'!T16</f>
        <v>1000</v>
      </c>
      <c r="J16" s="2">
        <f t="shared" si="1"/>
        <v>-760</v>
      </c>
      <c r="K16" s="2"/>
    </row>
    <row r="17" spans="6:11" x14ac:dyDescent="0.25">
      <c r="F17" s="2" t="s">
        <v>32</v>
      </c>
      <c r="G17" s="2"/>
      <c r="H17" s="2">
        <f t="shared" si="0"/>
        <v>0</v>
      </c>
      <c r="I17" s="2">
        <f>+'Actual Allow-Bud'!T17</f>
        <v>0</v>
      </c>
      <c r="J17" s="2">
        <f t="shared" si="1"/>
        <v>0</v>
      </c>
      <c r="K17" s="2"/>
    </row>
    <row r="18" spans="6:11" x14ac:dyDescent="0.25">
      <c r="F18" s="2" t="s">
        <v>18</v>
      </c>
      <c r="G18" s="2"/>
      <c r="H18" s="2">
        <f t="shared" si="0"/>
        <v>0</v>
      </c>
      <c r="I18" s="2">
        <f>+'Actual Allow-Bud'!T18</f>
        <v>0</v>
      </c>
      <c r="J18" s="2">
        <f t="shared" si="1"/>
        <v>0</v>
      </c>
      <c r="K18" s="2"/>
    </row>
    <row r="19" spans="6:11" x14ac:dyDescent="0.25">
      <c r="F19" s="2" t="s">
        <v>19</v>
      </c>
      <c r="G19" s="2"/>
      <c r="H19" s="2">
        <f t="shared" si="0"/>
        <v>0</v>
      </c>
      <c r="I19" s="2">
        <f>+'Actual Allow-Bud'!T19</f>
        <v>0</v>
      </c>
      <c r="J19" s="2">
        <f t="shared" si="1"/>
        <v>0</v>
      </c>
      <c r="K19" s="2"/>
    </row>
    <row r="20" spans="6:11" x14ac:dyDescent="0.25">
      <c r="F20" s="2" t="s">
        <v>20</v>
      </c>
      <c r="G20" s="2"/>
      <c r="H20" s="2">
        <f t="shared" si="0"/>
        <v>0</v>
      </c>
      <c r="I20" s="2">
        <f>+'Actual Allow-Bud'!T20</f>
        <v>0</v>
      </c>
      <c r="J20" s="2">
        <f t="shared" si="1"/>
        <v>0</v>
      </c>
      <c r="K20" s="2"/>
    </row>
    <row r="21" spans="6:11" x14ac:dyDescent="0.25">
      <c r="F21" s="2" t="s">
        <v>21</v>
      </c>
      <c r="G21" s="2"/>
      <c r="H21" s="2">
        <f t="shared" si="0"/>
        <v>0</v>
      </c>
      <c r="I21" s="2">
        <f>+'Actual Allow-Bud'!T21</f>
        <v>0</v>
      </c>
      <c r="J21" s="2">
        <f t="shared" si="1"/>
        <v>0</v>
      </c>
      <c r="K21" s="2"/>
    </row>
    <row r="22" spans="6:11" x14ac:dyDescent="0.25">
      <c r="F22" s="2" t="s">
        <v>22</v>
      </c>
      <c r="G22" s="2"/>
      <c r="H22" s="2">
        <f t="shared" si="0"/>
        <v>0</v>
      </c>
      <c r="I22" s="2">
        <f>+'Actual Allow-Bud'!T22</f>
        <v>0</v>
      </c>
      <c r="J22" s="2">
        <f t="shared" si="1"/>
        <v>0</v>
      </c>
      <c r="K22" s="2"/>
    </row>
    <row r="23" spans="6:11" x14ac:dyDescent="0.25">
      <c r="F23" s="2" t="s">
        <v>23</v>
      </c>
      <c r="G23" s="2"/>
      <c r="H23" s="2">
        <f t="shared" si="0"/>
        <v>0</v>
      </c>
      <c r="I23" s="2">
        <f>+'Actual Allow-Bud'!T23</f>
        <v>3100</v>
      </c>
      <c r="J23" s="2">
        <f t="shared" si="1"/>
        <v>-3100</v>
      </c>
      <c r="K23" s="2"/>
    </row>
    <row r="24" spans="6:11" x14ac:dyDescent="0.25">
      <c r="F24" s="2" t="s">
        <v>30</v>
      </c>
      <c r="G24" s="2"/>
      <c r="H24" s="2">
        <f t="shared" si="0"/>
        <v>0</v>
      </c>
      <c r="I24" s="2">
        <f>+'Actual Allow-Bud'!T24</f>
        <v>0</v>
      </c>
      <c r="J24" s="2">
        <f t="shared" si="1"/>
        <v>0</v>
      </c>
      <c r="K24" s="2"/>
    </row>
    <row r="25" spans="6:11" x14ac:dyDescent="0.25">
      <c r="F25" s="2" t="s">
        <v>2</v>
      </c>
      <c r="G25" s="2"/>
      <c r="H25" s="2">
        <f t="shared" si="0"/>
        <v>0</v>
      </c>
      <c r="I25" s="2">
        <f>+'Actual Allow-Bud'!T25</f>
        <v>0</v>
      </c>
      <c r="J25" s="2">
        <f t="shared" si="1"/>
        <v>0</v>
      </c>
      <c r="K25" s="2"/>
    </row>
    <row r="26" spans="6:11" x14ac:dyDescent="0.25">
      <c r="F26" s="2" t="s">
        <v>2</v>
      </c>
      <c r="G26" s="2"/>
      <c r="H26" s="2">
        <f t="shared" si="0"/>
        <v>0</v>
      </c>
      <c r="I26" s="2">
        <f>+'Actual Allow-Bud'!T26</f>
        <v>0</v>
      </c>
      <c r="J26" s="2">
        <f t="shared" si="1"/>
        <v>0</v>
      </c>
      <c r="K26" s="2"/>
    </row>
    <row r="27" spans="6:11" x14ac:dyDescent="0.25">
      <c r="F27" s="2" t="s">
        <v>2</v>
      </c>
      <c r="G27" s="2"/>
      <c r="H27" s="2">
        <f t="shared" si="0"/>
        <v>0</v>
      </c>
      <c r="I27" s="2">
        <f>+'Actual Allow-Bud'!T27</f>
        <v>0</v>
      </c>
      <c r="J27" s="2">
        <f t="shared" si="1"/>
        <v>0</v>
      </c>
      <c r="K27" s="2"/>
    </row>
    <row r="28" spans="6:11" x14ac:dyDescent="0.25">
      <c r="F28" s="2"/>
      <c r="G28" s="2"/>
      <c r="H28" s="2"/>
      <c r="I28" s="2"/>
      <c r="J28" s="2"/>
      <c r="K28" s="2"/>
    </row>
    <row r="29" spans="6:11" x14ac:dyDescent="0.25">
      <c r="F29" s="9"/>
      <c r="G29" s="9"/>
      <c r="H29" s="9"/>
      <c r="I29" s="9"/>
      <c r="J29" s="9"/>
      <c r="K29" s="9"/>
    </row>
    <row r="30" spans="6:11" x14ac:dyDescent="0.25">
      <c r="F30" s="10" t="s">
        <v>33</v>
      </c>
      <c r="G30" s="10">
        <f>SUM(G9:G29)</f>
        <v>865</v>
      </c>
      <c r="H30" s="10">
        <f>SUM(H9:H29)</f>
        <v>10380</v>
      </c>
      <c r="I30" s="10">
        <f>SUM(I9:I29)</f>
        <v>14450</v>
      </c>
      <c r="J30" s="10">
        <f>SUM(J9:J29)</f>
        <v>-4070</v>
      </c>
      <c r="K30" s="10"/>
    </row>
    <row r="31" spans="6:11" x14ac:dyDescent="0.25">
      <c r="F31" s="9"/>
      <c r="G31" s="9"/>
      <c r="H31" s="9"/>
      <c r="I31" s="9"/>
      <c r="J31" s="9"/>
      <c r="K31" s="9"/>
    </row>
    <row r="33" spans="6:11" x14ac:dyDescent="0.25">
      <c r="F33" s="3" t="s">
        <v>122</v>
      </c>
      <c r="G33" s="4"/>
      <c r="H33" s="4"/>
      <c r="I33" s="4"/>
      <c r="J33" s="4"/>
      <c r="K33" s="5" t="s">
        <v>29</v>
      </c>
    </row>
    <row r="34" spans="6:11" x14ac:dyDescent="0.25">
      <c r="F34" s="6" t="s">
        <v>10</v>
      </c>
      <c r="G34" s="7" t="s">
        <v>24</v>
      </c>
      <c r="H34" s="7" t="s">
        <v>25</v>
      </c>
      <c r="I34" s="7" t="s">
        <v>26</v>
      </c>
      <c r="J34" s="7" t="s">
        <v>27</v>
      </c>
      <c r="K34" s="8" t="s">
        <v>51</v>
      </c>
    </row>
    <row r="35" spans="6:11" x14ac:dyDescent="0.25">
      <c r="F35" s="2" t="s">
        <v>34</v>
      </c>
      <c r="G35" s="2">
        <v>0</v>
      </c>
      <c r="H35" s="2">
        <f t="shared" ref="H35:H53" si="2">+G35*12</f>
        <v>0</v>
      </c>
      <c r="I35" s="2">
        <f>+'Actual Allow-Bud'!T35</f>
        <v>0</v>
      </c>
      <c r="J35" s="2">
        <f t="shared" ref="J35:J53" si="3">+I35-H35</f>
        <v>0</v>
      </c>
      <c r="K35" s="2"/>
    </row>
    <row r="36" spans="6:11" x14ac:dyDescent="0.25">
      <c r="F36" s="2" t="s">
        <v>35</v>
      </c>
      <c r="G36" s="2">
        <v>0</v>
      </c>
      <c r="H36" s="2">
        <f t="shared" si="2"/>
        <v>0</v>
      </c>
      <c r="I36" s="2">
        <f>+'Actual Allow-Bud'!T36</f>
        <v>0</v>
      </c>
      <c r="J36" s="2">
        <f t="shared" si="3"/>
        <v>0</v>
      </c>
      <c r="K36" s="2"/>
    </row>
    <row r="37" spans="6:11" x14ac:dyDescent="0.25">
      <c r="F37" s="2" t="s">
        <v>36</v>
      </c>
      <c r="G37" s="2">
        <v>0</v>
      </c>
      <c r="H37" s="2">
        <f t="shared" si="2"/>
        <v>0</v>
      </c>
      <c r="I37" s="2">
        <f>+'Actual Allow-Bud'!T37</f>
        <v>0</v>
      </c>
      <c r="J37" s="2">
        <f t="shared" si="3"/>
        <v>0</v>
      </c>
      <c r="K37" s="2"/>
    </row>
    <row r="38" spans="6:11" x14ac:dyDescent="0.25">
      <c r="F38" s="2" t="s">
        <v>37</v>
      </c>
      <c r="G38" s="2">
        <v>0</v>
      </c>
      <c r="H38" s="2">
        <f t="shared" si="2"/>
        <v>0</v>
      </c>
      <c r="I38" s="2">
        <f>+'Actual Allow-Bud'!T38</f>
        <v>0</v>
      </c>
      <c r="J38" s="2">
        <f t="shared" si="3"/>
        <v>0</v>
      </c>
      <c r="K38" s="2"/>
    </row>
    <row r="39" spans="6:11" x14ac:dyDescent="0.25">
      <c r="F39" s="2" t="s">
        <v>38</v>
      </c>
      <c r="G39" s="2">
        <v>0</v>
      </c>
      <c r="H39" s="2">
        <f t="shared" si="2"/>
        <v>0</v>
      </c>
      <c r="I39" s="2">
        <f>+'Actual Allow-Bud'!T39</f>
        <v>0</v>
      </c>
      <c r="J39" s="2">
        <f t="shared" si="3"/>
        <v>0</v>
      </c>
      <c r="K39" s="2"/>
    </row>
    <row r="40" spans="6:11" x14ac:dyDescent="0.25">
      <c r="F40" s="2" t="s">
        <v>39</v>
      </c>
      <c r="G40" s="2">
        <v>0</v>
      </c>
      <c r="H40" s="2">
        <f t="shared" si="2"/>
        <v>0</v>
      </c>
      <c r="I40" s="2">
        <f>+'Actual Allow-Bud'!T40</f>
        <v>0</v>
      </c>
      <c r="J40" s="2">
        <f t="shared" si="3"/>
        <v>0</v>
      </c>
      <c r="K40" s="2"/>
    </row>
    <row r="41" spans="6:11" x14ac:dyDescent="0.25">
      <c r="F41" s="2" t="s">
        <v>46</v>
      </c>
      <c r="G41" s="2">
        <v>0</v>
      </c>
      <c r="H41" s="2">
        <f t="shared" si="2"/>
        <v>0</v>
      </c>
      <c r="I41" s="2">
        <f>+'Actual Allow-Bud'!T41</f>
        <v>0</v>
      </c>
      <c r="J41" s="2">
        <f t="shared" si="3"/>
        <v>0</v>
      </c>
      <c r="K41" s="2"/>
    </row>
    <row r="42" spans="6:11" x14ac:dyDescent="0.25">
      <c r="F42" s="2" t="s">
        <v>44</v>
      </c>
      <c r="G42" s="2">
        <v>0</v>
      </c>
      <c r="H42" s="2">
        <f t="shared" si="2"/>
        <v>0</v>
      </c>
      <c r="I42" s="2">
        <f>+'Actual Allow-Bud'!T42</f>
        <v>0</v>
      </c>
      <c r="J42" s="2">
        <f t="shared" si="3"/>
        <v>0</v>
      </c>
      <c r="K42" s="2"/>
    </row>
    <row r="43" spans="6:11" x14ac:dyDescent="0.25">
      <c r="F43" s="2" t="s">
        <v>45</v>
      </c>
      <c r="G43" s="2">
        <v>0</v>
      </c>
      <c r="H43" s="2">
        <f t="shared" si="2"/>
        <v>0</v>
      </c>
      <c r="I43" s="2">
        <f>+'Actual Allow-Bud'!T43</f>
        <v>0</v>
      </c>
      <c r="J43" s="2">
        <f t="shared" si="3"/>
        <v>0</v>
      </c>
      <c r="K43" s="2"/>
    </row>
    <row r="44" spans="6:11" x14ac:dyDescent="0.25">
      <c r="F44" s="2" t="s">
        <v>40</v>
      </c>
      <c r="G44" s="2">
        <v>0</v>
      </c>
      <c r="H44" s="2">
        <f t="shared" si="2"/>
        <v>0</v>
      </c>
      <c r="I44" s="2">
        <f>+'Actual Allow-Bud'!T44</f>
        <v>0</v>
      </c>
      <c r="J44" s="2">
        <f t="shared" si="3"/>
        <v>0</v>
      </c>
      <c r="K44" s="2"/>
    </row>
    <row r="45" spans="6:11" x14ac:dyDescent="0.25">
      <c r="F45" s="2" t="s">
        <v>41</v>
      </c>
      <c r="G45" s="2">
        <v>0</v>
      </c>
      <c r="H45" s="2">
        <f t="shared" si="2"/>
        <v>0</v>
      </c>
      <c r="I45" s="2">
        <f>+'Actual Allow-Bud'!T45</f>
        <v>0</v>
      </c>
      <c r="J45" s="2">
        <f t="shared" si="3"/>
        <v>0</v>
      </c>
      <c r="K45" s="2"/>
    </row>
    <row r="46" spans="6:11" x14ac:dyDescent="0.25">
      <c r="F46" s="2" t="s">
        <v>42</v>
      </c>
      <c r="G46" s="2">
        <v>0</v>
      </c>
      <c r="H46" s="2">
        <f t="shared" si="2"/>
        <v>0</v>
      </c>
      <c r="I46" s="2">
        <f>+'Actual Allow-Bud'!T46</f>
        <v>0</v>
      </c>
      <c r="J46" s="2">
        <f t="shared" si="3"/>
        <v>0</v>
      </c>
      <c r="K46" s="2"/>
    </row>
    <row r="47" spans="6:11" x14ac:dyDescent="0.25">
      <c r="F47" s="2" t="s">
        <v>43</v>
      </c>
      <c r="G47" s="2">
        <v>0</v>
      </c>
      <c r="H47" s="2">
        <f t="shared" si="2"/>
        <v>0</v>
      </c>
      <c r="I47" s="2">
        <f>+'Actual Allow-Bud'!T47</f>
        <v>0</v>
      </c>
      <c r="J47" s="2">
        <f t="shared" si="3"/>
        <v>0</v>
      </c>
      <c r="K47" s="2"/>
    </row>
    <row r="48" spans="6:11" x14ac:dyDescent="0.25">
      <c r="F48" s="2" t="s">
        <v>47</v>
      </c>
      <c r="G48" s="2">
        <v>0</v>
      </c>
      <c r="H48" s="2">
        <f t="shared" si="2"/>
        <v>0</v>
      </c>
      <c r="I48" s="2">
        <f>+'Actual Allow-Bud'!T48</f>
        <v>0</v>
      </c>
      <c r="J48" s="2">
        <f t="shared" si="3"/>
        <v>0</v>
      </c>
      <c r="K48" s="2"/>
    </row>
    <row r="49" spans="6:11" x14ac:dyDescent="0.25">
      <c r="F49" s="2" t="s">
        <v>48</v>
      </c>
      <c r="G49" s="2">
        <v>0</v>
      </c>
      <c r="H49" s="2">
        <f t="shared" si="2"/>
        <v>0</v>
      </c>
      <c r="I49" s="2">
        <f>+'Actual Allow-Bud'!T49</f>
        <v>0</v>
      </c>
      <c r="J49" s="2">
        <f t="shared" si="3"/>
        <v>0</v>
      </c>
      <c r="K49" s="2"/>
    </row>
    <row r="50" spans="6:11" x14ac:dyDescent="0.25">
      <c r="F50" s="2" t="s">
        <v>49</v>
      </c>
      <c r="G50" s="2">
        <v>0</v>
      </c>
      <c r="H50" s="2">
        <f t="shared" si="2"/>
        <v>0</v>
      </c>
      <c r="I50" s="2">
        <f>+'Actual Allow-Bud'!T50</f>
        <v>0</v>
      </c>
      <c r="J50" s="2">
        <f t="shared" si="3"/>
        <v>0</v>
      </c>
      <c r="K50" s="2"/>
    </row>
    <row r="51" spans="6:11" x14ac:dyDescent="0.25">
      <c r="F51" s="2" t="s">
        <v>50</v>
      </c>
      <c r="G51" s="2">
        <v>0</v>
      </c>
      <c r="H51" s="2">
        <f t="shared" si="2"/>
        <v>0</v>
      </c>
      <c r="I51" s="2">
        <f>+'Actual Allow-Bud'!T51</f>
        <v>0</v>
      </c>
      <c r="J51" s="2">
        <f t="shared" si="3"/>
        <v>0</v>
      </c>
      <c r="K51" s="2"/>
    </row>
    <row r="52" spans="6:11" x14ac:dyDescent="0.25">
      <c r="F52" s="2" t="s">
        <v>2</v>
      </c>
      <c r="G52" s="2">
        <v>0</v>
      </c>
      <c r="H52" s="2">
        <f t="shared" si="2"/>
        <v>0</v>
      </c>
      <c r="I52" s="2">
        <f>+'Actual Allow-Bud'!T52</f>
        <v>0</v>
      </c>
      <c r="J52" s="2">
        <f t="shared" si="3"/>
        <v>0</v>
      </c>
      <c r="K52" s="2"/>
    </row>
    <row r="53" spans="6:11" x14ac:dyDescent="0.25">
      <c r="F53" s="2" t="s">
        <v>2</v>
      </c>
      <c r="G53" s="2">
        <v>0</v>
      </c>
      <c r="H53" s="2">
        <f t="shared" si="2"/>
        <v>0</v>
      </c>
      <c r="I53" s="2">
        <f>+'Actual Allow-Bud'!T53</f>
        <v>0</v>
      </c>
      <c r="J53" s="2">
        <f t="shared" si="3"/>
        <v>0</v>
      </c>
      <c r="K53" s="2"/>
    </row>
    <row r="54" spans="6:11" x14ac:dyDescent="0.25">
      <c r="F54" s="2"/>
      <c r="G54" s="2"/>
      <c r="H54" s="2"/>
      <c r="I54" s="2"/>
      <c r="J54" s="2"/>
      <c r="K54" s="2"/>
    </row>
    <row r="55" spans="6:11" x14ac:dyDescent="0.25">
      <c r="F55" s="9"/>
      <c r="G55" s="9"/>
      <c r="H55" s="9"/>
      <c r="I55" s="9"/>
      <c r="J55" s="9"/>
      <c r="K55" s="9"/>
    </row>
    <row r="56" spans="6:11" x14ac:dyDescent="0.25">
      <c r="F56" s="10" t="s">
        <v>33</v>
      </c>
      <c r="G56" s="10">
        <f>SUM(G35:G55)</f>
        <v>0</v>
      </c>
      <c r="H56" s="10">
        <f>SUM(H35:H55)</f>
        <v>0</v>
      </c>
      <c r="I56" s="10">
        <f>SUM(I35:I55)</f>
        <v>0</v>
      </c>
      <c r="J56" s="10">
        <f>SUM(J35:J55)</f>
        <v>0</v>
      </c>
      <c r="K56" s="10"/>
    </row>
    <row r="57" spans="6:11" x14ac:dyDescent="0.25">
      <c r="F57" s="9"/>
      <c r="G57" s="9"/>
      <c r="H57" s="9"/>
      <c r="I57" s="9"/>
      <c r="J57" s="9"/>
      <c r="K57" s="9"/>
    </row>
  </sheetData>
  <pageMargins left="0.45" right="0.45" top="0.75" bottom="0.5" header="0.3" footer="0.3"/>
  <pageSetup scale="9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F4:T57"/>
  <sheetViews>
    <sheetView topLeftCell="E1" workbookViewId="0">
      <selection activeCell="F9" sqref="F9"/>
    </sheetView>
  </sheetViews>
  <sheetFormatPr defaultRowHeight="15" x14ac:dyDescent="0.25"/>
  <cols>
    <col min="1" max="5" width="9.140625" style="1"/>
    <col min="6" max="6" width="28" style="1" bestFit="1" customWidth="1"/>
    <col min="7" max="8" width="9.140625" style="1"/>
    <col min="9" max="9" width="9.5703125" style="1" bestFit="1" customWidth="1"/>
    <col min="10" max="15" width="9.140625" style="1"/>
    <col min="16" max="16" width="9.5703125" style="1" bestFit="1" customWidth="1"/>
    <col min="17" max="19" width="9.140625" style="1"/>
    <col min="20" max="20" width="12.85546875" style="1" bestFit="1" customWidth="1"/>
    <col min="21" max="16384" width="9.140625" style="1"/>
  </cols>
  <sheetData>
    <row r="4" spans="6:20" x14ac:dyDescent="0.25">
      <c r="T4" s="1" t="s">
        <v>131</v>
      </c>
    </row>
    <row r="5" spans="6:20" x14ac:dyDescent="0.25">
      <c r="T5" s="1" t="s">
        <v>132</v>
      </c>
    </row>
    <row r="7" spans="6:20" x14ac:dyDescent="0.25">
      <c r="F7" s="3" t="s">
        <v>120</v>
      </c>
      <c r="G7" s="4"/>
      <c r="H7" s="4"/>
      <c r="I7" s="4"/>
      <c r="J7" s="4"/>
      <c r="K7" s="4"/>
      <c r="L7" s="4"/>
      <c r="M7" s="4"/>
      <c r="N7" s="4"/>
      <c r="O7" s="4"/>
      <c r="P7" s="4"/>
      <c r="Q7" s="4"/>
      <c r="R7" s="4"/>
      <c r="S7" s="14"/>
      <c r="T7" s="4"/>
    </row>
    <row r="8" spans="6:20" x14ac:dyDescent="0.25">
      <c r="F8" s="6" t="s">
        <v>10</v>
      </c>
      <c r="G8" s="18" t="s">
        <v>53</v>
      </c>
      <c r="H8" s="18" t="s">
        <v>54</v>
      </c>
      <c r="I8" s="18" t="s">
        <v>55</v>
      </c>
      <c r="J8" s="18" t="s">
        <v>56</v>
      </c>
      <c r="K8" s="18" t="s">
        <v>57</v>
      </c>
      <c r="L8" s="18" t="s">
        <v>58</v>
      </c>
      <c r="M8" s="18" t="s">
        <v>59</v>
      </c>
      <c r="N8" s="18" t="s">
        <v>60</v>
      </c>
      <c r="O8" s="18" t="s">
        <v>61</v>
      </c>
      <c r="P8" s="18" t="s">
        <v>62</v>
      </c>
      <c r="Q8" s="18" t="s">
        <v>63</v>
      </c>
      <c r="R8" s="18" t="s">
        <v>64</v>
      </c>
      <c r="S8" s="12"/>
      <c r="T8" s="18" t="s">
        <v>130</v>
      </c>
    </row>
    <row r="9" spans="6:20" x14ac:dyDescent="0.25">
      <c r="F9" s="19" t="str">
        <f>+'Allowance- Budget Sum'!F9</f>
        <v>Food</v>
      </c>
      <c r="G9" s="2">
        <v>25</v>
      </c>
      <c r="H9" s="2">
        <v>75</v>
      </c>
      <c r="I9" s="2">
        <v>20</v>
      </c>
      <c r="J9" s="2">
        <v>35</v>
      </c>
      <c r="K9" s="2">
        <v>50</v>
      </c>
      <c r="L9" s="2">
        <v>60</v>
      </c>
      <c r="M9" s="2">
        <v>35</v>
      </c>
      <c r="N9" s="2">
        <v>100</v>
      </c>
      <c r="O9" s="2">
        <v>25</v>
      </c>
      <c r="P9" s="2">
        <v>15</v>
      </c>
      <c r="Q9" s="2">
        <v>60</v>
      </c>
      <c r="R9" s="2">
        <v>75</v>
      </c>
      <c r="S9" s="20"/>
      <c r="T9" s="2">
        <f t="shared" ref="T9:T27" si="0">SUM(G9:S9)</f>
        <v>575</v>
      </c>
    </row>
    <row r="10" spans="6:20" x14ac:dyDescent="0.25">
      <c r="F10" s="19" t="str">
        <f>+'Allowance- Budget Sum'!F10</f>
        <v>Entertainment</v>
      </c>
      <c r="G10" s="2"/>
      <c r="H10" s="2"/>
      <c r="I10" s="2"/>
      <c r="J10" s="2"/>
      <c r="K10" s="2"/>
      <c r="L10" s="2"/>
      <c r="M10" s="2"/>
      <c r="N10" s="2"/>
      <c r="O10" s="2"/>
      <c r="P10" s="2"/>
      <c r="Q10" s="2">
        <v>100</v>
      </c>
      <c r="R10" s="2">
        <v>100</v>
      </c>
      <c r="S10" s="20"/>
      <c r="T10" s="2">
        <f t="shared" si="0"/>
        <v>200</v>
      </c>
    </row>
    <row r="11" spans="6:20" x14ac:dyDescent="0.25">
      <c r="F11" s="19" t="str">
        <f>+'Allowance- Budget Sum'!F11</f>
        <v>Clothes</v>
      </c>
      <c r="G11" s="2"/>
      <c r="H11" s="2"/>
      <c r="I11" s="2"/>
      <c r="J11" s="2"/>
      <c r="K11" s="2"/>
      <c r="L11" s="2"/>
      <c r="M11" s="2"/>
      <c r="N11" s="2"/>
      <c r="O11" s="2"/>
      <c r="P11" s="2"/>
      <c r="Q11" s="2"/>
      <c r="R11" s="2"/>
      <c r="S11" s="20"/>
      <c r="T11" s="2">
        <f t="shared" si="0"/>
        <v>0</v>
      </c>
    </row>
    <row r="12" spans="6:20" x14ac:dyDescent="0.25">
      <c r="F12" s="19" t="str">
        <f>+'Allowance- Budget Sum'!F12</f>
        <v>Medical Insurance</v>
      </c>
      <c r="G12" s="2">
        <v>150</v>
      </c>
      <c r="H12" s="2">
        <v>150</v>
      </c>
      <c r="I12" s="2">
        <v>150</v>
      </c>
      <c r="J12" s="2">
        <v>150</v>
      </c>
      <c r="K12" s="2">
        <v>150</v>
      </c>
      <c r="L12" s="2">
        <v>300</v>
      </c>
      <c r="M12" s="2">
        <v>300</v>
      </c>
      <c r="N12" s="2">
        <v>300</v>
      </c>
      <c r="O12" s="2">
        <v>300</v>
      </c>
      <c r="P12" s="2">
        <v>300</v>
      </c>
      <c r="Q12" s="2">
        <v>300</v>
      </c>
      <c r="R12" s="2">
        <v>300</v>
      </c>
      <c r="S12" s="20"/>
      <c r="T12" s="2">
        <f t="shared" si="0"/>
        <v>2850</v>
      </c>
    </row>
    <row r="13" spans="6:20" x14ac:dyDescent="0.25">
      <c r="F13" s="19" t="str">
        <f>+'Allowance- Budget Sum'!F13</f>
        <v>House Insurance</v>
      </c>
      <c r="G13" s="2">
        <v>75</v>
      </c>
      <c r="H13" s="2">
        <v>75</v>
      </c>
      <c r="I13" s="2">
        <v>75</v>
      </c>
      <c r="J13" s="2">
        <v>75</v>
      </c>
      <c r="K13" s="2">
        <v>75</v>
      </c>
      <c r="L13" s="2">
        <v>75</v>
      </c>
      <c r="M13" s="2">
        <v>75</v>
      </c>
      <c r="N13" s="2">
        <v>75</v>
      </c>
      <c r="O13" s="2">
        <v>75</v>
      </c>
      <c r="P13" s="2">
        <v>75</v>
      </c>
      <c r="Q13" s="2">
        <v>75</v>
      </c>
      <c r="R13" s="2">
        <v>75</v>
      </c>
      <c r="S13" s="20"/>
      <c r="T13" s="2">
        <f t="shared" si="0"/>
        <v>900</v>
      </c>
    </row>
    <row r="14" spans="6:20" x14ac:dyDescent="0.25">
      <c r="F14" s="19" t="str">
        <f>+'Allowance- Budget Sum'!F14</f>
        <v>Vehicle Insurance</v>
      </c>
      <c r="G14" s="2">
        <v>50</v>
      </c>
      <c r="H14" s="2">
        <v>50</v>
      </c>
      <c r="I14" s="2">
        <v>50</v>
      </c>
      <c r="J14" s="2">
        <v>75</v>
      </c>
      <c r="K14" s="2">
        <v>75</v>
      </c>
      <c r="L14" s="2">
        <v>75</v>
      </c>
      <c r="M14" s="2">
        <v>75</v>
      </c>
      <c r="N14" s="2">
        <v>75</v>
      </c>
      <c r="O14" s="2">
        <v>75</v>
      </c>
      <c r="P14" s="2">
        <v>75</v>
      </c>
      <c r="Q14" s="2">
        <v>75</v>
      </c>
      <c r="R14" s="2">
        <v>75</v>
      </c>
      <c r="S14" s="20"/>
      <c r="T14" s="2">
        <f t="shared" si="0"/>
        <v>825</v>
      </c>
    </row>
    <row r="15" spans="6:20" x14ac:dyDescent="0.25">
      <c r="F15" s="19" t="str">
        <f>+'Allowance- Budget Sum'!F15</f>
        <v>Legal Fees</v>
      </c>
      <c r="G15" s="2"/>
      <c r="H15" s="2"/>
      <c r="I15" s="2"/>
      <c r="J15" s="2"/>
      <c r="K15" s="2"/>
      <c r="L15" s="2"/>
      <c r="M15" s="2"/>
      <c r="N15" s="2"/>
      <c r="O15" s="2"/>
      <c r="P15" s="2">
        <v>5000</v>
      </c>
      <c r="Q15" s="2"/>
      <c r="R15" s="2"/>
      <c r="S15" s="20"/>
      <c r="T15" s="2">
        <f t="shared" si="0"/>
        <v>5000</v>
      </c>
    </row>
    <row r="16" spans="6:20" x14ac:dyDescent="0.25">
      <c r="F16" s="19" t="str">
        <f>+'Allowance- Budget Sum'!F16</f>
        <v>Professional Fees</v>
      </c>
      <c r="G16" s="2"/>
      <c r="H16" s="2"/>
      <c r="I16" s="2"/>
      <c r="J16" s="2"/>
      <c r="K16" s="2"/>
      <c r="L16" s="2"/>
      <c r="M16" s="2"/>
      <c r="N16" s="2"/>
      <c r="O16" s="2"/>
      <c r="P16" s="2">
        <v>1000</v>
      </c>
      <c r="Q16" s="2"/>
      <c r="R16" s="2"/>
      <c r="S16" s="20"/>
      <c r="T16" s="2">
        <f t="shared" si="0"/>
        <v>1000</v>
      </c>
    </row>
    <row r="17" spans="6:20" x14ac:dyDescent="0.25">
      <c r="F17" s="19" t="str">
        <f>+'Allowance- Budget Sum'!F17</f>
        <v>Housing/Place of Living</v>
      </c>
      <c r="G17" s="2"/>
      <c r="H17" s="2"/>
      <c r="I17" s="2"/>
      <c r="J17" s="2"/>
      <c r="K17" s="2"/>
      <c r="L17" s="2"/>
      <c r="M17" s="2"/>
      <c r="N17" s="2"/>
      <c r="O17" s="2"/>
      <c r="P17" s="2"/>
      <c r="Q17" s="2"/>
      <c r="R17" s="2"/>
      <c r="S17" s="20"/>
      <c r="T17" s="2">
        <f t="shared" si="0"/>
        <v>0</v>
      </c>
    </row>
    <row r="18" spans="6:20" x14ac:dyDescent="0.25">
      <c r="F18" s="19" t="str">
        <f>+'Allowance- Budget Sum'!F18</f>
        <v>Property Taxes</v>
      </c>
      <c r="G18" s="2"/>
      <c r="H18" s="2"/>
      <c r="I18" s="2"/>
      <c r="J18" s="2"/>
      <c r="K18" s="2"/>
      <c r="L18" s="2"/>
      <c r="M18" s="2"/>
      <c r="N18" s="2"/>
      <c r="O18" s="2"/>
      <c r="P18" s="2"/>
      <c r="Q18" s="2"/>
      <c r="R18" s="2"/>
      <c r="S18" s="20"/>
      <c r="T18" s="2">
        <f t="shared" si="0"/>
        <v>0</v>
      </c>
    </row>
    <row r="19" spans="6:20" x14ac:dyDescent="0.25">
      <c r="F19" s="19" t="str">
        <f>+'Allowance- Budget Sum'!F19</f>
        <v>Cable</v>
      </c>
      <c r="G19" s="2"/>
      <c r="H19" s="2"/>
      <c r="I19" s="2"/>
      <c r="J19" s="2"/>
      <c r="K19" s="2"/>
      <c r="L19" s="2"/>
      <c r="M19" s="2"/>
      <c r="N19" s="2"/>
      <c r="O19" s="2"/>
      <c r="P19" s="2"/>
      <c r="Q19" s="2"/>
      <c r="R19" s="2"/>
      <c r="S19" s="20"/>
      <c r="T19" s="2">
        <f t="shared" si="0"/>
        <v>0</v>
      </c>
    </row>
    <row r="20" spans="6:20" x14ac:dyDescent="0.25">
      <c r="F20" s="19" t="str">
        <f>+'Allowance- Budget Sum'!F20</f>
        <v>Electric/Gas/Water</v>
      </c>
      <c r="G20" s="2"/>
      <c r="H20" s="2"/>
      <c r="I20" s="2"/>
      <c r="J20" s="2"/>
      <c r="K20" s="2"/>
      <c r="L20" s="2"/>
      <c r="M20" s="2"/>
      <c r="N20" s="2"/>
      <c r="O20" s="2"/>
      <c r="P20" s="2"/>
      <c r="Q20" s="2"/>
      <c r="R20" s="2"/>
      <c r="S20" s="20"/>
      <c r="T20" s="2">
        <f t="shared" si="0"/>
        <v>0</v>
      </c>
    </row>
    <row r="21" spans="6:20" x14ac:dyDescent="0.25">
      <c r="F21" s="19" t="str">
        <f>+'Allowance- Budget Sum'!F21</f>
        <v>Phone</v>
      </c>
      <c r="G21" s="2"/>
      <c r="H21" s="2"/>
      <c r="I21" s="2"/>
      <c r="J21" s="2"/>
      <c r="K21" s="2"/>
      <c r="L21" s="2"/>
      <c r="M21" s="2"/>
      <c r="N21" s="2"/>
      <c r="O21" s="2"/>
      <c r="P21" s="2"/>
      <c r="Q21" s="2"/>
      <c r="R21" s="2"/>
      <c r="S21" s="20"/>
      <c r="T21" s="2">
        <f t="shared" si="0"/>
        <v>0</v>
      </c>
    </row>
    <row r="22" spans="6:20" x14ac:dyDescent="0.25">
      <c r="F22" s="19" t="str">
        <f>+'Allowance- Budget Sum'!F22</f>
        <v>Care Giving</v>
      </c>
      <c r="G22" s="2"/>
      <c r="H22" s="2"/>
      <c r="I22" s="2"/>
      <c r="J22" s="2"/>
      <c r="K22" s="2"/>
      <c r="L22" s="2"/>
      <c r="M22" s="2"/>
      <c r="N22" s="2"/>
      <c r="O22" s="2"/>
      <c r="P22" s="2"/>
      <c r="Q22" s="2"/>
      <c r="R22" s="2"/>
      <c r="S22" s="20"/>
      <c r="T22" s="2">
        <f t="shared" si="0"/>
        <v>0</v>
      </c>
    </row>
    <row r="23" spans="6:20" x14ac:dyDescent="0.25">
      <c r="F23" s="19" t="str">
        <f>+'Allowance- Budget Sum'!F23</f>
        <v>Medical Treatment</v>
      </c>
      <c r="G23" s="2"/>
      <c r="H23" s="2"/>
      <c r="I23" s="2">
        <v>2500</v>
      </c>
      <c r="J23" s="2">
        <v>250</v>
      </c>
      <c r="K23" s="2">
        <v>350</v>
      </c>
      <c r="L23" s="2"/>
      <c r="M23" s="2"/>
      <c r="N23" s="2"/>
      <c r="O23" s="2"/>
      <c r="P23" s="2"/>
      <c r="Q23" s="2"/>
      <c r="R23" s="2"/>
      <c r="S23" s="20"/>
      <c r="T23" s="2">
        <f t="shared" si="0"/>
        <v>3100</v>
      </c>
    </row>
    <row r="24" spans="6:20" x14ac:dyDescent="0.25">
      <c r="F24" s="19" t="str">
        <f>+'Allowance- Budget Sum'!F24</f>
        <v>Dental Treatment</v>
      </c>
      <c r="G24" s="2"/>
      <c r="H24" s="2"/>
      <c r="I24" s="2"/>
      <c r="J24" s="2"/>
      <c r="K24" s="2"/>
      <c r="L24" s="2"/>
      <c r="M24" s="2"/>
      <c r="N24" s="2"/>
      <c r="O24" s="2"/>
      <c r="P24" s="2"/>
      <c r="Q24" s="2"/>
      <c r="R24" s="2"/>
      <c r="S24" s="20"/>
      <c r="T24" s="2">
        <f t="shared" si="0"/>
        <v>0</v>
      </c>
    </row>
    <row r="25" spans="6:20" x14ac:dyDescent="0.25">
      <c r="F25" s="19" t="str">
        <f>+'Allowance- Budget Sum'!F25</f>
        <v>Other</v>
      </c>
      <c r="G25" s="2"/>
      <c r="H25" s="2"/>
      <c r="I25" s="2"/>
      <c r="J25" s="2"/>
      <c r="K25" s="2"/>
      <c r="L25" s="2"/>
      <c r="M25" s="2"/>
      <c r="N25" s="2"/>
      <c r="O25" s="2"/>
      <c r="P25" s="2"/>
      <c r="Q25" s="2"/>
      <c r="R25" s="2"/>
      <c r="S25" s="20"/>
      <c r="T25" s="2">
        <f t="shared" si="0"/>
        <v>0</v>
      </c>
    </row>
    <row r="26" spans="6:20" x14ac:dyDescent="0.25">
      <c r="F26" s="19" t="str">
        <f>+'Allowance- Budget Sum'!F26</f>
        <v>Other</v>
      </c>
      <c r="G26" s="2"/>
      <c r="H26" s="2"/>
      <c r="I26" s="2"/>
      <c r="J26" s="2"/>
      <c r="K26" s="2"/>
      <c r="L26" s="2"/>
      <c r="M26" s="2"/>
      <c r="N26" s="2"/>
      <c r="O26" s="2"/>
      <c r="P26" s="2"/>
      <c r="Q26" s="2"/>
      <c r="R26" s="2"/>
      <c r="S26" s="20"/>
      <c r="T26" s="2">
        <f t="shared" si="0"/>
        <v>0</v>
      </c>
    </row>
    <row r="27" spans="6:20" x14ac:dyDescent="0.25">
      <c r="F27" s="19" t="str">
        <f>+'Allowance- Budget Sum'!F27</f>
        <v>Other</v>
      </c>
      <c r="G27" s="2"/>
      <c r="H27" s="2"/>
      <c r="I27" s="2"/>
      <c r="J27" s="2"/>
      <c r="K27" s="2"/>
      <c r="L27" s="2"/>
      <c r="M27" s="2"/>
      <c r="N27" s="2"/>
      <c r="O27" s="2"/>
      <c r="P27" s="2"/>
      <c r="Q27" s="2"/>
      <c r="R27" s="2"/>
      <c r="S27" s="20"/>
      <c r="T27" s="2">
        <f t="shared" si="0"/>
        <v>0</v>
      </c>
    </row>
    <row r="28" spans="6:20" x14ac:dyDescent="0.25">
      <c r="F28" s="19">
        <f>+'Allowance- Budget Sum'!F28</f>
        <v>0</v>
      </c>
      <c r="G28" s="2"/>
      <c r="H28" s="2"/>
      <c r="I28" s="2"/>
      <c r="J28" s="2"/>
      <c r="K28" s="2"/>
      <c r="L28" s="2"/>
      <c r="M28" s="2"/>
      <c r="N28" s="2"/>
      <c r="O28" s="2"/>
      <c r="P28" s="2"/>
      <c r="Q28" s="2"/>
      <c r="R28" s="2"/>
      <c r="S28" s="20"/>
      <c r="T28" s="2"/>
    </row>
    <row r="29" spans="6:20" x14ac:dyDescent="0.25">
      <c r="F29" s="16"/>
      <c r="G29" s="9"/>
      <c r="H29" s="9"/>
      <c r="I29" s="9"/>
      <c r="J29" s="9"/>
      <c r="K29" s="9"/>
      <c r="L29" s="9"/>
      <c r="M29" s="9"/>
      <c r="N29" s="9"/>
      <c r="O29" s="9"/>
      <c r="P29" s="9"/>
      <c r="Q29" s="9"/>
      <c r="R29" s="9"/>
      <c r="S29" s="11"/>
      <c r="T29" s="9"/>
    </row>
    <row r="30" spans="6:20" x14ac:dyDescent="0.25">
      <c r="F30" s="23" t="s">
        <v>33</v>
      </c>
      <c r="G30" s="2">
        <f t="shared" ref="G30:R30" si="1">SUM(G9:G29)</f>
        <v>300</v>
      </c>
      <c r="H30" s="2">
        <f t="shared" si="1"/>
        <v>350</v>
      </c>
      <c r="I30" s="2">
        <f t="shared" si="1"/>
        <v>2795</v>
      </c>
      <c r="J30" s="2">
        <f t="shared" si="1"/>
        <v>585</v>
      </c>
      <c r="K30" s="2">
        <f t="shared" si="1"/>
        <v>700</v>
      </c>
      <c r="L30" s="2">
        <f t="shared" si="1"/>
        <v>510</v>
      </c>
      <c r="M30" s="2">
        <f t="shared" si="1"/>
        <v>485</v>
      </c>
      <c r="N30" s="2">
        <f t="shared" si="1"/>
        <v>550</v>
      </c>
      <c r="O30" s="2">
        <f t="shared" si="1"/>
        <v>475</v>
      </c>
      <c r="P30" s="2">
        <f t="shared" si="1"/>
        <v>6465</v>
      </c>
      <c r="Q30" s="2">
        <f t="shared" si="1"/>
        <v>610</v>
      </c>
      <c r="R30" s="2">
        <f t="shared" si="1"/>
        <v>625</v>
      </c>
      <c r="S30" s="20"/>
      <c r="T30" s="2">
        <f>SUM(T9:T29)</f>
        <v>14450</v>
      </c>
    </row>
    <row r="31" spans="6:20" x14ac:dyDescent="0.25">
      <c r="F31" s="16"/>
      <c r="G31" s="9"/>
      <c r="H31" s="9"/>
      <c r="I31" s="9"/>
      <c r="J31" s="9"/>
      <c r="K31" s="9"/>
      <c r="L31" s="9"/>
      <c r="M31" s="9"/>
      <c r="N31" s="9"/>
      <c r="O31" s="9"/>
      <c r="P31" s="9"/>
      <c r="Q31" s="9"/>
      <c r="R31" s="9"/>
      <c r="S31" s="11"/>
      <c r="T31" s="9"/>
    </row>
    <row r="33" spans="6:20" x14ac:dyDescent="0.25">
      <c r="F33" s="3" t="s">
        <v>121</v>
      </c>
      <c r="G33" s="4"/>
      <c r="H33" s="4"/>
      <c r="I33" s="4"/>
      <c r="J33" s="4"/>
      <c r="K33" s="4"/>
      <c r="L33" s="4"/>
      <c r="M33" s="4"/>
      <c r="N33" s="4"/>
      <c r="O33" s="4"/>
      <c r="P33" s="4"/>
      <c r="Q33" s="4"/>
      <c r="R33" s="4"/>
      <c r="S33" s="14"/>
      <c r="T33" s="4"/>
    </row>
    <row r="34" spans="6:20" x14ac:dyDescent="0.25">
      <c r="F34" s="6" t="s">
        <v>10</v>
      </c>
      <c r="G34" s="18" t="s">
        <v>53</v>
      </c>
      <c r="H34" s="18" t="s">
        <v>54</v>
      </c>
      <c r="I34" s="18" t="s">
        <v>55</v>
      </c>
      <c r="J34" s="18" t="s">
        <v>56</v>
      </c>
      <c r="K34" s="18" t="s">
        <v>57</v>
      </c>
      <c r="L34" s="18" t="s">
        <v>58</v>
      </c>
      <c r="M34" s="18" t="s">
        <v>59</v>
      </c>
      <c r="N34" s="18" t="s">
        <v>60</v>
      </c>
      <c r="O34" s="18" t="s">
        <v>61</v>
      </c>
      <c r="P34" s="18" t="s">
        <v>62</v>
      </c>
      <c r="Q34" s="18" t="s">
        <v>63</v>
      </c>
      <c r="R34" s="18" t="s">
        <v>64</v>
      </c>
      <c r="S34" s="12"/>
      <c r="T34" s="18" t="s">
        <v>130</v>
      </c>
    </row>
    <row r="35" spans="6:20" x14ac:dyDescent="0.25">
      <c r="F35" s="19" t="str">
        <f>+'Allowance- Budget Sum'!F35</f>
        <v>Interest acct x1</v>
      </c>
      <c r="G35" s="2"/>
      <c r="H35" s="2"/>
      <c r="I35" s="2"/>
      <c r="J35" s="2"/>
      <c r="K35" s="2"/>
      <c r="L35" s="2"/>
      <c r="M35" s="2"/>
      <c r="N35" s="2"/>
      <c r="O35" s="2"/>
      <c r="P35" s="2"/>
      <c r="Q35" s="2"/>
      <c r="R35" s="2"/>
      <c r="S35" s="20"/>
      <c r="T35" s="2">
        <f t="shared" ref="T35:T53" si="2">SUM(G35:S35)</f>
        <v>0</v>
      </c>
    </row>
    <row r="36" spans="6:20" x14ac:dyDescent="0.25">
      <c r="F36" s="19" t="str">
        <f>+'Allowance- Budget Sum'!F36</f>
        <v>Interest acct x2</v>
      </c>
      <c r="G36" s="2"/>
      <c r="H36" s="2"/>
      <c r="I36" s="2"/>
      <c r="J36" s="2"/>
      <c r="K36" s="2"/>
      <c r="L36" s="2"/>
      <c r="M36" s="2"/>
      <c r="N36" s="2"/>
      <c r="O36" s="2"/>
      <c r="P36" s="2"/>
      <c r="Q36" s="2"/>
      <c r="R36" s="2"/>
      <c r="S36" s="20"/>
      <c r="T36" s="2">
        <f t="shared" si="2"/>
        <v>0</v>
      </c>
    </row>
    <row r="37" spans="6:20" x14ac:dyDescent="0.25">
      <c r="F37" s="19" t="str">
        <f>+'Allowance- Budget Sum'!F37</f>
        <v>Interest acct x3</v>
      </c>
      <c r="G37" s="2"/>
      <c r="H37" s="2"/>
      <c r="I37" s="2"/>
      <c r="J37" s="2"/>
      <c r="K37" s="2"/>
      <c r="L37" s="2"/>
      <c r="M37" s="2"/>
      <c r="N37" s="2"/>
      <c r="O37" s="2"/>
      <c r="P37" s="2"/>
      <c r="Q37" s="2"/>
      <c r="R37" s="2"/>
      <c r="S37" s="20"/>
      <c r="T37" s="2">
        <f t="shared" si="2"/>
        <v>0</v>
      </c>
    </row>
    <row r="38" spans="6:20" x14ac:dyDescent="0.25">
      <c r="F38" s="19" t="str">
        <f>+'Allowance- Budget Sum'!F38</f>
        <v>Divdends x1</v>
      </c>
      <c r="G38" s="2"/>
      <c r="H38" s="2"/>
      <c r="I38" s="2"/>
      <c r="J38" s="2"/>
      <c r="K38" s="2"/>
      <c r="L38" s="2"/>
      <c r="M38" s="2"/>
      <c r="N38" s="2"/>
      <c r="O38" s="2"/>
      <c r="P38" s="2"/>
      <c r="Q38" s="2"/>
      <c r="R38" s="2"/>
      <c r="S38" s="20"/>
      <c r="T38" s="2">
        <f t="shared" si="2"/>
        <v>0</v>
      </c>
    </row>
    <row r="39" spans="6:20" x14ac:dyDescent="0.25">
      <c r="F39" s="19" t="str">
        <f>+'Allowance- Budget Sum'!F39</f>
        <v>Divdends x2</v>
      </c>
      <c r="G39" s="2"/>
      <c r="H39" s="2"/>
      <c r="I39" s="2"/>
      <c r="J39" s="2"/>
      <c r="K39" s="2"/>
      <c r="L39" s="2"/>
      <c r="M39" s="2"/>
      <c r="N39" s="2"/>
      <c r="O39" s="2"/>
      <c r="P39" s="2"/>
      <c r="Q39" s="2"/>
      <c r="R39" s="2"/>
      <c r="S39" s="20"/>
      <c r="T39" s="2">
        <f t="shared" si="2"/>
        <v>0</v>
      </c>
    </row>
    <row r="40" spans="6:20" x14ac:dyDescent="0.25">
      <c r="F40" s="19" t="str">
        <f>+'Allowance- Budget Sum'!F40</f>
        <v>Divdends x3</v>
      </c>
      <c r="G40" s="2"/>
      <c r="H40" s="2"/>
      <c r="I40" s="2"/>
      <c r="J40" s="2"/>
      <c r="K40" s="2"/>
      <c r="L40" s="2"/>
      <c r="M40" s="2"/>
      <c r="N40" s="2"/>
      <c r="O40" s="2"/>
      <c r="P40" s="2"/>
      <c r="Q40" s="2"/>
      <c r="R40" s="2"/>
      <c r="S40" s="20"/>
      <c r="T40" s="2">
        <f t="shared" si="2"/>
        <v>0</v>
      </c>
    </row>
    <row r="41" spans="6:20" x14ac:dyDescent="0.25">
      <c r="F41" s="19" t="str">
        <f>+'Allowance- Budget Sum'!F41</f>
        <v>Retirement Acct x1</v>
      </c>
      <c r="G41" s="2"/>
      <c r="H41" s="2"/>
      <c r="I41" s="2"/>
      <c r="J41" s="2"/>
      <c r="K41" s="2"/>
      <c r="L41" s="2"/>
      <c r="M41" s="2"/>
      <c r="N41" s="2"/>
      <c r="O41" s="2"/>
      <c r="P41" s="2"/>
      <c r="Q41" s="2"/>
      <c r="R41" s="2"/>
      <c r="S41" s="20"/>
      <c r="T41" s="2">
        <f t="shared" si="2"/>
        <v>0</v>
      </c>
    </row>
    <row r="42" spans="6:20" x14ac:dyDescent="0.25">
      <c r="F42" s="19" t="str">
        <f>+'Allowance- Budget Sum'!F42</f>
        <v>Retirement Acct x2</v>
      </c>
      <c r="G42" s="2"/>
      <c r="H42" s="2"/>
      <c r="I42" s="2"/>
      <c r="J42" s="2"/>
      <c r="K42" s="2"/>
      <c r="L42" s="2"/>
      <c r="M42" s="2"/>
      <c r="N42" s="2"/>
      <c r="O42" s="2"/>
      <c r="P42" s="2"/>
      <c r="Q42" s="2"/>
      <c r="R42" s="2"/>
      <c r="S42" s="20"/>
      <c r="T42" s="2">
        <f t="shared" si="2"/>
        <v>0</v>
      </c>
    </row>
    <row r="43" spans="6:20" x14ac:dyDescent="0.25">
      <c r="F43" s="19" t="str">
        <f>+'Allowance- Budget Sum'!F43</f>
        <v>Retirement Acct x3</v>
      </c>
      <c r="G43" s="2"/>
      <c r="H43" s="2"/>
      <c r="I43" s="2"/>
      <c r="J43" s="2"/>
      <c r="K43" s="2"/>
      <c r="L43" s="2"/>
      <c r="M43" s="2"/>
      <c r="N43" s="2"/>
      <c r="O43" s="2"/>
      <c r="P43" s="2"/>
      <c r="Q43" s="2"/>
      <c r="R43" s="2"/>
      <c r="S43" s="20"/>
      <c r="T43" s="2">
        <f t="shared" si="2"/>
        <v>0</v>
      </c>
    </row>
    <row r="44" spans="6:20" x14ac:dyDescent="0.25">
      <c r="F44" s="19" t="str">
        <f>+'Allowance- Budget Sum'!F44</f>
        <v>Rent</v>
      </c>
      <c r="G44" s="2"/>
      <c r="H44" s="2"/>
      <c r="I44" s="2"/>
      <c r="J44" s="2"/>
      <c r="K44" s="2"/>
      <c r="L44" s="2"/>
      <c r="M44" s="2"/>
      <c r="N44" s="2"/>
      <c r="O44" s="2"/>
      <c r="P44" s="2"/>
      <c r="Q44" s="2"/>
      <c r="R44" s="2"/>
      <c r="S44" s="20"/>
      <c r="T44" s="2">
        <f t="shared" si="2"/>
        <v>0</v>
      </c>
    </row>
    <row r="45" spans="6:20" x14ac:dyDescent="0.25">
      <c r="F45" s="19" t="str">
        <f>+'Allowance- Budget Sum'!F45</f>
        <v>SS</v>
      </c>
      <c r="G45" s="2"/>
      <c r="H45" s="2"/>
      <c r="I45" s="2"/>
      <c r="J45" s="2"/>
      <c r="K45" s="2"/>
      <c r="L45" s="2"/>
      <c r="M45" s="2"/>
      <c r="N45" s="2"/>
      <c r="O45" s="2"/>
      <c r="P45" s="2"/>
      <c r="Q45" s="2"/>
      <c r="R45" s="2"/>
      <c r="S45" s="20"/>
      <c r="T45" s="2">
        <f t="shared" si="2"/>
        <v>0</v>
      </c>
    </row>
    <row r="46" spans="6:20" x14ac:dyDescent="0.25">
      <c r="F46" s="19" t="str">
        <f>+'Allowance- Budget Sum'!F46</f>
        <v>Disability</v>
      </c>
      <c r="G46" s="2"/>
      <c r="H46" s="2"/>
      <c r="I46" s="2"/>
      <c r="J46" s="2"/>
      <c r="K46" s="2"/>
      <c r="L46" s="2"/>
      <c r="M46" s="2"/>
      <c r="N46" s="2"/>
      <c r="O46" s="2"/>
      <c r="P46" s="2"/>
      <c r="Q46" s="2"/>
      <c r="R46" s="2"/>
      <c r="S46" s="20"/>
      <c r="T46" s="2">
        <f t="shared" si="2"/>
        <v>0</v>
      </c>
    </row>
    <row r="47" spans="6:20" x14ac:dyDescent="0.25">
      <c r="F47" s="19" t="str">
        <f>+'Allowance- Budget Sum'!F47</f>
        <v>Pension</v>
      </c>
      <c r="G47" s="2"/>
      <c r="H47" s="2"/>
      <c r="I47" s="2"/>
      <c r="J47" s="2"/>
      <c r="K47" s="2"/>
      <c r="L47" s="2"/>
      <c r="M47" s="2"/>
      <c r="N47" s="2"/>
      <c r="O47" s="2"/>
      <c r="P47" s="2"/>
      <c r="Q47" s="2"/>
      <c r="R47" s="2"/>
      <c r="S47" s="20"/>
      <c r="T47" s="2">
        <f t="shared" si="2"/>
        <v>0</v>
      </c>
    </row>
    <row r="48" spans="6:20" x14ac:dyDescent="0.25">
      <c r="F48" s="19" t="str">
        <f>+'Allowance- Budget Sum'!F48</f>
        <v>Royalties</v>
      </c>
      <c r="G48" s="2"/>
      <c r="H48" s="2"/>
      <c r="I48" s="2"/>
      <c r="J48" s="2"/>
      <c r="K48" s="2"/>
      <c r="L48" s="2"/>
      <c r="M48" s="2"/>
      <c r="N48" s="2"/>
      <c r="O48" s="2"/>
      <c r="P48" s="2"/>
      <c r="Q48" s="2"/>
      <c r="R48" s="2"/>
      <c r="S48" s="20"/>
      <c r="T48" s="2">
        <f t="shared" si="2"/>
        <v>0</v>
      </c>
    </row>
    <row r="49" spans="6:20" x14ac:dyDescent="0.25">
      <c r="F49" s="19" t="str">
        <f>+'Allowance- Budget Sum'!F49</f>
        <v>Trust x1</v>
      </c>
      <c r="G49" s="2"/>
      <c r="H49" s="2"/>
      <c r="I49" s="2"/>
      <c r="J49" s="2"/>
      <c r="K49" s="2"/>
      <c r="L49" s="2"/>
      <c r="M49" s="2"/>
      <c r="N49" s="2"/>
      <c r="O49" s="2"/>
      <c r="P49" s="2"/>
      <c r="Q49" s="2"/>
      <c r="R49" s="2"/>
      <c r="S49" s="20"/>
      <c r="T49" s="2">
        <f t="shared" si="2"/>
        <v>0</v>
      </c>
    </row>
    <row r="50" spans="6:20" x14ac:dyDescent="0.25">
      <c r="F50" s="19" t="str">
        <f>+'Allowance- Budget Sum'!F50</f>
        <v>Trust x2</v>
      </c>
      <c r="G50" s="2"/>
      <c r="H50" s="2"/>
      <c r="I50" s="2"/>
      <c r="J50" s="2"/>
      <c r="K50" s="2"/>
      <c r="L50" s="2"/>
      <c r="M50" s="2"/>
      <c r="N50" s="2"/>
      <c r="O50" s="2"/>
      <c r="P50" s="2"/>
      <c r="Q50" s="2"/>
      <c r="R50" s="2"/>
      <c r="S50" s="20"/>
      <c r="T50" s="2">
        <f t="shared" si="2"/>
        <v>0</v>
      </c>
    </row>
    <row r="51" spans="6:20" x14ac:dyDescent="0.25">
      <c r="F51" s="19" t="str">
        <f>+'Allowance- Budget Sum'!F51</f>
        <v>Trust x3</v>
      </c>
      <c r="G51" s="2"/>
      <c r="H51" s="2"/>
      <c r="I51" s="2"/>
      <c r="J51" s="2"/>
      <c r="K51" s="2"/>
      <c r="L51" s="2"/>
      <c r="M51" s="2"/>
      <c r="N51" s="2"/>
      <c r="O51" s="2"/>
      <c r="P51" s="2"/>
      <c r="Q51" s="2"/>
      <c r="R51" s="2"/>
      <c r="S51" s="20"/>
      <c r="T51" s="2">
        <f t="shared" si="2"/>
        <v>0</v>
      </c>
    </row>
    <row r="52" spans="6:20" x14ac:dyDescent="0.25">
      <c r="F52" s="19" t="str">
        <f>+'Allowance- Budget Sum'!F52</f>
        <v>Other</v>
      </c>
      <c r="G52" s="2"/>
      <c r="H52" s="2"/>
      <c r="I52" s="2"/>
      <c r="J52" s="2"/>
      <c r="K52" s="2"/>
      <c r="L52" s="2"/>
      <c r="M52" s="2"/>
      <c r="N52" s="2"/>
      <c r="O52" s="2"/>
      <c r="P52" s="2"/>
      <c r="Q52" s="2"/>
      <c r="R52" s="2"/>
      <c r="S52" s="20"/>
      <c r="T52" s="2">
        <f t="shared" si="2"/>
        <v>0</v>
      </c>
    </row>
    <row r="53" spans="6:20" x14ac:dyDescent="0.25">
      <c r="F53" s="19" t="str">
        <f>+'Allowance- Budget Sum'!F53</f>
        <v>Other</v>
      </c>
      <c r="G53" s="2"/>
      <c r="H53" s="2"/>
      <c r="I53" s="2"/>
      <c r="J53" s="2"/>
      <c r="K53" s="2"/>
      <c r="L53" s="2"/>
      <c r="M53" s="2"/>
      <c r="N53" s="2"/>
      <c r="O53" s="2"/>
      <c r="P53" s="2"/>
      <c r="Q53" s="2"/>
      <c r="R53" s="2"/>
      <c r="S53" s="20"/>
      <c r="T53" s="2">
        <f t="shared" si="2"/>
        <v>0</v>
      </c>
    </row>
    <row r="54" spans="6:20" x14ac:dyDescent="0.25">
      <c r="F54" s="19">
        <f>+'Allowance- Budget Sum'!F54</f>
        <v>0</v>
      </c>
      <c r="G54" s="2"/>
      <c r="H54" s="2"/>
      <c r="I54" s="2"/>
      <c r="J54" s="2"/>
      <c r="K54" s="2"/>
      <c r="L54" s="2"/>
      <c r="M54" s="2"/>
      <c r="N54" s="2"/>
      <c r="O54" s="2"/>
      <c r="P54" s="2"/>
      <c r="Q54" s="2"/>
      <c r="R54" s="2"/>
      <c r="S54" s="20"/>
      <c r="T54" s="2"/>
    </row>
    <row r="55" spans="6:20" x14ac:dyDescent="0.25">
      <c r="F55" s="16"/>
      <c r="G55" s="9"/>
      <c r="H55" s="9"/>
      <c r="I55" s="9"/>
      <c r="J55" s="9"/>
      <c r="K55" s="9"/>
      <c r="L55" s="9"/>
      <c r="M55" s="9"/>
      <c r="N55" s="9"/>
      <c r="O55" s="9"/>
      <c r="P55" s="9"/>
      <c r="Q55" s="9"/>
      <c r="R55" s="9"/>
      <c r="S55" s="11"/>
      <c r="T55" s="9"/>
    </row>
    <row r="56" spans="6:20" x14ac:dyDescent="0.25">
      <c r="F56" s="23" t="s">
        <v>33</v>
      </c>
      <c r="G56" s="2">
        <f t="shared" ref="G56:R56" si="3">SUM(G35:G55)</f>
        <v>0</v>
      </c>
      <c r="H56" s="2">
        <f t="shared" si="3"/>
        <v>0</v>
      </c>
      <c r="I56" s="2">
        <f t="shared" si="3"/>
        <v>0</v>
      </c>
      <c r="J56" s="2">
        <f t="shared" si="3"/>
        <v>0</v>
      </c>
      <c r="K56" s="2">
        <f t="shared" si="3"/>
        <v>0</v>
      </c>
      <c r="L56" s="2">
        <f t="shared" si="3"/>
        <v>0</v>
      </c>
      <c r="M56" s="2">
        <f t="shared" si="3"/>
        <v>0</v>
      </c>
      <c r="N56" s="2">
        <f t="shared" si="3"/>
        <v>0</v>
      </c>
      <c r="O56" s="2">
        <f t="shared" si="3"/>
        <v>0</v>
      </c>
      <c r="P56" s="2">
        <f t="shared" si="3"/>
        <v>0</v>
      </c>
      <c r="Q56" s="2">
        <f t="shared" si="3"/>
        <v>0</v>
      </c>
      <c r="R56" s="2">
        <f t="shared" si="3"/>
        <v>0</v>
      </c>
      <c r="S56" s="20"/>
      <c r="T56" s="2">
        <f>SUM(T35:T55)</f>
        <v>0</v>
      </c>
    </row>
    <row r="57" spans="6:20" x14ac:dyDescent="0.25">
      <c r="F57" s="16"/>
      <c r="G57" s="9"/>
      <c r="H57" s="9"/>
      <c r="I57" s="9"/>
      <c r="J57" s="9"/>
      <c r="K57" s="9"/>
      <c r="L57" s="9"/>
      <c r="M57" s="9"/>
      <c r="N57" s="9"/>
      <c r="O57" s="9"/>
      <c r="P57" s="9"/>
      <c r="Q57" s="9"/>
      <c r="R57" s="9"/>
      <c r="S57" s="11"/>
      <c r="T57" s="9"/>
    </row>
  </sheetData>
  <pageMargins left="0.7" right="0.7" top="0.5" bottom="0.5" header="0.3" footer="0.3"/>
  <pageSetup scale="71"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D2:AB196"/>
  <sheetViews>
    <sheetView topLeftCell="C1" zoomScale="75" zoomScaleNormal="75" workbookViewId="0">
      <pane xSplit="3" ySplit="5" topLeftCell="F6" activePane="bottomRight" state="frozen"/>
      <selection activeCell="C1" sqref="C1"/>
      <selection pane="topRight" activeCell="F1" sqref="F1"/>
      <selection pane="bottomLeft" activeCell="C6" sqref="C6"/>
      <selection pane="bottomRight" activeCell="S41" sqref="S41"/>
    </sheetView>
  </sheetViews>
  <sheetFormatPr defaultRowHeight="15" x14ac:dyDescent="0.25"/>
  <cols>
    <col min="1" max="3" width="9.140625" style="1"/>
    <col min="4" max="4" width="13.85546875" style="1" customWidth="1"/>
    <col min="5" max="5" width="13.42578125" style="1" customWidth="1"/>
    <col min="6" max="6" width="13.28515625" style="1" customWidth="1"/>
    <col min="7" max="8" width="9.140625" style="1"/>
    <col min="9" max="10" width="10.42578125" style="1" bestFit="1" customWidth="1"/>
    <col min="11" max="11" width="10.42578125" style="1" customWidth="1"/>
    <col min="12" max="12" width="14.5703125" style="1" bestFit="1" customWidth="1"/>
    <col min="13" max="13" width="12.140625" style="1" customWidth="1"/>
    <col min="14" max="14" width="13" style="1" customWidth="1"/>
    <col min="15" max="15" width="14.140625" style="1" bestFit="1" customWidth="1"/>
    <col min="16" max="16" width="13" style="1" customWidth="1"/>
    <col min="17" max="17" width="13.85546875" style="1" customWidth="1"/>
    <col min="18" max="18" width="12.28515625" style="1" bestFit="1" customWidth="1"/>
    <col min="19" max="19" width="12.5703125" style="1" customWidth="1"/>
    <col min="20" max="20" width="12.28515625" style="1" customWidth="1"/>
    <col min="21" max="21" width="11" style="1" customWidth="1"/>
    <col min="22" max="22" width="10.5703125" style="1" customWidth="1"/>
    <col min="23" max="23" width="10.140625" style="1" customWidth="1"/>
    <col min="24" max="24" width="2.5703125" style="1" customWidth="1"/>
    <col min="25" max="25" width="13" style="1" bestFit="1" customWidth="1"/>
    <col min="26" max="26" width="11.140625" style="1" customWidth="1"/>
    <col min="27" max="27" width="14.140625" style="1" bestFit="1" customWidth="1"/>
    <col min="28" max="28" width="10.140625" style="1" bestFit="1" customWidth="1"/>
    <col min="29" max="16384" width="9.140625" style="1"/>
  </cols>
  <sheetData>
    <row r="2" spans="4:28" ht="15.75" thickBot="1" x14ac:dyDescent="0.3">
      <c r="D2" s="13" t="s">
        <v>123</v>
      </c>
    </row>
    <row r="3" spans="4:28" x14ac:dyDescent="0.25">
      <c r="D3" s="72" t="s">
        <v>70</v>
      </c>
      <c r="E3" s="71"/>
      <c r="F3" s="30"/>
      <c r="G3" s="30" t="s">
        <v>84</v>
      </c>
      <c r="H3" s="31" t="s">
        <v>84</v>
      </c>
      <c r="I3" s="31" t="s">
        <v>84</v>
      </c>
      <c r="J3" s="31" t="s">
        <v>84</v>
      </c>
      <c r="K3" s="31" t="s">
        <v>86</v>
      </c>
      <c r="L3" s="32" t="s">
        <v>78</v>
      </c>
      <c r="M3" s="30" t="s">
        <v>85</v>
      </c>
      <c r="N3" s="74" t="s">
        <v>85</v>
      </c>
      <c r="O3" s="74" t="s">
        <v>85</v>
      </c>
      <c r="P3" s="74" t="s">
        <v>85</v>
      </c>
      <c r="Q3" s="31" t="s">
        <v>85</v>
      </c>
      <c r="R3" s="32" t="s">
        <v>85</v>
      </c>
      <c r="S3" s="30" t="s">
        <v>86</v>
      </c>
      <c r="T3" s="31" t="s">
        <v>86</v>
      </c>
      <c r="U3" s="31" t="s">
        <v>86</v>
      </c>
      <c r="V3" s="31" t="s">
        <v>86</v>
      </c>
      <c r="W3" s="32" t="s">
        <v>84</v>
      </c>
      <c r="X3" s="65"/>
      <c r="Y3" s="30"/>
      <c r="Z3" s="31"/>
      <c r="AA3" s="31"/>
      <c r="AB3" s="32"/>
    </row>
    <row r="4" spans="4:28" x14ac:dyDescent="0.25">
      <c r="D4" s="41"/>
      <c r="E4" s="27"/>
      <c r="F4" s="33"/>
      <c r="G4" s="33" t="s">
        <v>74</v>
      </c>
      <c r="H4" s="28" t="s">
        <v>75</v>
      </c>
      <c r="I4" s="28" t="s">
        <v>76</v>
      </c>
      <c r="J4" s="28" t="s">
        <v>77</v>
      </c>
      <c r="K4" s="28" t="s">
        <v>88</v>
      </c>
      <c r="L4" s="34" t="s">
        <v>83</v>
      </c>
      <c r="M4" s="33" t="s">
        <v>100</v>
      </c>
      <c r="N4" s="48" t="s">
        <v>100</v>
      </c>
      <c r="O4" s="48" t="s">
        <v>100</v>
      </c>
      <c r="P4" s="48" t="s">
        <v>116</v>
      </c>
      <c r="Q4" s="28" t="s">
        <v>115</v>
      </c>
      <c r="R4" s="34" t="s">
        <v>115</v>
      </c>
      <c r="S4" s="33" t="s">
        <v>80</v>
      </c>
      <c r="T4" s="28" t="s">
        <v>81</v>
      </c>
      <c r="U4" s="28" t="s">
        <v>82</v>
      </c>
      <c r="V4" s="28" t="s">
        <v>89</v>
      </c>
      <c r="W4" s="34" t="s">
        <v>87</v>
      </c>
      <c r="X4" s="20"/>
      <c r="Y4" s="33"/>
      <c r="Z4" s="28" t="s">
        <v>65</v>
      </c>
      <c r="AA4" s="28" t="s">
        <v>65</v>
      </c>
      <c r="AB4" s="34" t="s">
        <v>65</v>
      </c>
    </row>
    <row r="5" spans="4:28" x14ac:dyDescent="0.25">
      <c r="D5" s="73" t="s">
        <v>101</v>
      </c>
      <c r="E5" s="12" t="s">
        <v>66</v>
      </c>
      <c r="F5" s="35" t="s">
        <v>163</v>
      </c>
      <c r="G5" s="35" t="s">
        <v>67</v>
      </c>
      <c r="H5" s="18" t="s">
        <v>67</v>
      </c>
      <c r="I5" s="18" t="s">
        <v>67</v>
      </c>
      <c r="J5" s="18" t="s">
        <v>67</v>
      </c>
      <c r="K5" s="18" t="s">
        <v>90</v>
      </c>
      <c r="L5" s="36" t="s">
        <v>67</v>
      </c>
      <c r="M5" s="35" t="s">
        <v>68</v>
      </c>
      <c r="N5" s="17" t="s">
        <v>68</v>
      </c>
      <c r="O5" s="17" t="s">
        <v>68</v>
      </c>
      <c r="P5" s="17" t="s">
        <v>117</v>
      </c>
      <c r="Q5" s="18" t="s">
        <v>118</v>
      </c>
      <c r="R5" s="36" t="s">
        <v>2</v>
      </c>
      <c r="S5" s="35" t="s">
        <v>69</v>
      </c>
      <c r="T5" s="18" t="s">
        <v>69</v>
      </c>
      <c r="U5" s="18" t="s">
        <v>69</v>
      </c>
      <c r="V5" s="18" t="s">
        <v>69</v>
      </c>
      <c r="W5" s="36" t="s">
        <v>69</v>
      </c>
      <c r="X5" s="11"/>
      <c r="Y5" s="35" t="s">
        <v>33</v>
      </c>
      <c r="Z5" s="18" t="s">
        <v>67</v>
      </c>
      <c r="AA5" s="18" t="s">
        <v>99</v>
      </c>
      <c r="AB5" s="36" t="s">
        <v>69</v>
      </c>
    </row>
    <row r="6" spans="4:28" x14ac:dyDescent="0.25">
      <c r="D6" s="37" t="s">
        <v>91</v>
      </c>
      <c r="E6" s="82">
        <f>+E55</f>
        <v>10000</v>
      </c>
      <c r="F6" s="83">
        <f>+F55</f>
        <v>0</v>
      </c>
      <c r="G6" s="83">
        <f t="shared" ref="G6:L6" si="0">+G55</f>
        <v>0</v>
      </c>
      <c r="H6" s="26">
        <f t="shared" si="0"/>
        <v>0</v>
      </c>
      <c r="I6" s="26">
        <f t="shared" si="0"/>
        <v>0</v>
      </c>
      <c r="J6" s="26">
        <f t="shared" si="0"/>
        <v>0</v>
      </c>
      <c r="K6" s="26">
        <f t="shared" si="0"/>
        <v>0</v>
      </c>
      <c r="L6" s="84">
        <f t="shared" si="0"/>
        <v>0</v>
      </c>
      <c r="M6" s="83">
        <f>+M55</f>
        <v>0</v>
      </c>
      <c r="N6" s="85">
        <f t="shared" ref="N6:W6" si="1">+N55</f>
        <v>0</v>
      </c>
      <c r="O6" s="85">
        <f t="shared" si="1"/>
        <v>300000</v>
      </c>
      <c r="P6" s="85">
        <f t="shared" si="1"/>
        <v>0</v>
      </c>
      <c r="Q6" s="26">
        <f t="shared" si="1"/>
        <v>0</v>
      </c>
      <c r="R6" s="84">
        <f t="shared" si="1"/>
        <v>0</v>
      </c>
      <c r="S6" s="83">
        <f t="shared" si="1"/>
        <v>0</v>
      </c>
      <c r="T6" s="26">
        <f t="shared" si="1"/>
        <v>0</v>
      </c>
      <c r="U6" s="26">
        <f t="shared" si="1"/>
        <v>0</v>
      </c>
      <c r="V6" s="26">
        <f t="shared" si="1"/>
        <v>0</v>
      </c>
      <c r="W6" s="84">
        <f t="shared" si="1"/>
        <v>0</v>
      </c>
      <c r="X6" s="57"/>
      <c r="Y6" s="83">
        <f>SUM(E6:X6)</f>
        <v>310000</v>
      </c>
      <c r="Z6" s="26">
        <f>SUM(G6:L6)</f>
        <v>0</v>
      </c>
      <c r="AA6" s="26">
        <f>SUM(M6:R6)</f>
        <v>300000</v>
      </c>
      <c r="AB6" s="84">
        <f>SUM(S6:W6)</f>
        <v>0</v>
      </c>
    </row>
    <row r="7" spans="4:28" x14ac:dyDescent="0.25">
      <c r="D7" s="37" t="s">
        <v>92</v>
      </c>
      <c r="E7" s="82">
        <f>+E75</f>
        <v>0</v>
      </c>
      <c r="F7" s="83">
        <f>+F75</f>
        <v>0</v>
      </c>
      <c r="G7" s="83">
        <f t="shared" ref="G7:L7" si="2">+G75</f>
        <v>0</v>
      </c>
      <c r="H7" s="26">
        <f t="shared" si="2"/>
        <v>0</v>
      </c>
      <c r="I7" s="26">
        <f t="shared" si="2"/>
        <v>0</v>
      </c>
      <c r="J7" s="26">
        <f t="shared" si="2"/>
        <v>0</v>
      </c>
      <c r="K7" s="26">
        <f t="shared" si="2"/>
        <v>0</v>
      </c>
      <c r="L7" s="84">
        <f t="shared" si="2"/>
        <v>0</v>
      </c>
      <c r="M7" s="83">
        <f>+M75</f>
        <v>0</v>
      </c>
      <c r="N7" s="85">
        <f t="shared" ref="N7:W7" si="3">+N75</f>
        <v>0</v>
      </c>
      <c r="O7" s="85">
        <f t="shared" si="3"/>
        <v>0</v>
      </c>
      <c r="P7" s="85">
        <f t="shared" si="3"/>
        <v>0</v>
      </c>
      <c r="Q7" s="26">
        <f t="shared" si="3"/>
        <v>0</v>
      </c>
      <c r="R7" s="84">
        <f t="shared" si="3"/>
        <v>0</v>
      </c>
      <c r="S7" s="83">
        <f t="shared" si="3"/>
        <v>0</v>
      </c>
      <c r="T7" s="26">
        <f t="shared" si="3"/>
        <v>0</v>
      </c>
      <c r="U7" s="26">
        <f t="shared" si="3"/>
        <v>0</v>
      </c>
      <c r="V7" s="26">
        <f t="shared" si="3"/>
        <v>0</v>
      </c>
      <c r="W7" s="84">
        <f t="shared" si="3"/>
        <v>0</v>
      </c>
      <c r="X7" s="57"/>
      <c r="Y7" s="83">
        <f>SUM(E7:X7)</f>
        <v>0</v>
      </c>
      <c r="Z7" s="26">
        <f>SUM(G7:L7)</f>
        <v>0</v>
      </c>
      <c r="AA7" s="26">
        <f>SUM(M7:R7)</f>
        <v>0</v>
      </c>
      <c r="AB7" s="84">
        <f>SUM(S7:W7)</f>
        <v>0</v>
      </c>
    </row>
    <row r="8" spans="4:28" x14ac:dyDescent="0.25">
      <c r="D8" s="37" t="s">
        <v>93</v>
      </c>
      <c r="E8" s="82">
        <f>+E95</f>
        <v>0</v>
      </c>
      <c r="F8" s="83">
        <f>+F95</f>
        <v>0</v>
      </c>
      <c r="G8" s="83">
        <f t="shared" ref="G8:L8" si="4">+G95</f>
        <v>0</v>
      </c>
      <c r="H8" s="26">
        <f t="shared" si="4"/>
        <v>0</v>
      </c>
      <c r="I8" s="26">
        <f t="shared" si="4"/>
        <v>0</v>
      </c>
      <c r="J8" s="26">
        <f t="shared" si="4"/>
        <v>0</v>
      </c>
      <c r="K8" s="26">
        <f t="shared" si="4"/>
        <v>0</v>
      </c>
      <c r="L8" s="84">
        <f t="shared" si="4"/>
        <v>0</v>
      </c>
      <c r="M8" s="83">
        <f>+M95</f>
        <v>0</v>
      </c>
      <c r="N8" s="85">
        <f t="shared" ref="N8:W8" si="5">+N95</f>
        <v>0</v>
      </c>
      <c r="O8" s="85">
        <f t="shared" si="5"/>
        <v>0</v>
      </c>
      <c r="P8" s="85">
        <f t="shared" si="5"/>
        <v>0</v>
      </c>
      <c r="Q8" s="26">
        <f t="shared" si="5"/>
        <v>0</v>
      </c>
      <c r="R8" s="84">
        <f t="shared" si="5"/>
        <v>0</v>
      </c>
      <c r="S8" s="83">
        <f t="shared" si="5"/>
        <v>0</v>
      </c>
      <c r="T8" s="26">
        <f t="shared" si="5"/>
        <v>0</v>
      </c>
      <c r="U8" s="26">
        <f t="shared" si="5"/>
        <v>0</v>
      </c>
      <c r="V8" s="26">
        <f t="shared" si="5"/>
        <v>0</v>
      </c>
      <c r="W8" s="84">
        <f t="shared" si="5"/>
        <v>0</v>
      </c>
      <c r="X8" s="57"/>
      <c r="Y8" s="83">
        <f>SUM(E8:X8)</f>
        <v>0</v>
      </c>
      <c r="Z8" s="26">
        <f>SUM(G8:L8)</f>
        <v>0</v>
      </c>
      <c r="AA8" s="26">
        <f>SUM(M8:R8)</f>
        <v>0</v>
      </c>
      <c r="AB8" s="84">
        <f>SUM(S8:W8)</f>
        <v>0</v>
      </c>
    </row>
    <row r="9" spans="4:28" x14ac:dyDescent="0.25">
      <c r="D9" s="37" t="s">
        <v>94</v>
      </c>
      <c r="E9" s="82">
        <f>+E115</f>
        <v>0</v>
      </c>
      <c r="F9" s="83">
        <f>+F115</f>
        <v>0</v>
      </c>
      <c r="G9" s="83">
        <f t="shared" ref="G9:L9" si="6">+G115</f>
        <v>0</v>
      </c>
      <c r="H9" s="26">
        <f t="shared" si="6"/>
        <v>0</v>
      </c>
      <c r="I9" s="26">
        <f t="shared" si="6"/>
        <v>0</v>
      </c>
      <c r="J9" s="26">
        <f t="shared" si="6"/>
        <v>0</v>
      </c>
      <c r="K9" s="26">
        <f t="shared" si="6"/>
        <v>0</v>
      </c>
      <c r="L9" s="84">
        <f t="shared" si="6"/>
        <v>0</v>
      </c>
      <c r="M9" s="83">
        <f>+M115</f>
        <v>0</v>
      </c>
      <c r="N9" s="85">
        <f t="shared" ref="N9:W9" si="7">+N115</f>
        <v>0</v>
      </c>
      <c r="O9" s="85">
        <f t="shared" si="7"/>
        <v>0</v>
      </c>
      <c r="P9" s="85">
        <f t="shared" si="7"/>
        <v>0</v>
      </c>
      <c r="Q9" s="26">
        <f t="shared" si="7"/>
        <v>0</v>
      </c>
      <c r="R9" s="84">
        <f t="shared" si="7"/>
        <v>0</v>
      </c>
      <c r="S9" s="83">
        <f t="shared" si="7"/>
        <v>0</v>
      </c>
      <c r="T9" s="26">
        <f t="shared" si="7"/>
        <v>0</v>
      </c>
      <c r="U9" s="26">
        <f t="shared" si="7"/>
        <v>0</v>
      </c>
      <c r="V9" s="26">
        <f t="shared" si="7"/>
        <v>0</v>
      </c>
      <c r="W9" s="84">
        <f t="shared" si="7"/>
        <v>0</v>
      </c>
      <c r="X9" s="57"/>
      <c r="Y9" s="83">
        <f>SUM(E9:X9)</f>
        <v>0</v>
      </c>
      <c r="Z9" s="26">
        <f>SUM(G9:L9)</f>
        <v>0</v>
      </c>
      <c r="AA9" s="26">
        <f>SUM(M9:R9)</f>
        <v>0</v>
      </c>
      <c r="AB9" s="84">
        <f>SUM(S9:W9)</f>
        <v>0</v>
      </c>
    </row>
    <row r="10" spans="4:28" x14ac:dyDescent="0.25">
      <c r="D10" s="37" t="s">
        <v>95</v>
      </c>
      <c r="E10" s="82">
        <f>+E135</f>
        <v>0</v>
      </c>
      <c r="F10" s="83">
        <f>+F135</f>
        <v>0</v>
      </c>
      <c r="G10" s="83">
        <f t="shared" ref="G10:L10" si="8">+G135</f>
        <v>0</v>
      </c>
      <c r="H10" s="26">
        <f t="shared" si="8"/>
        <v>0</v>
      </c>
      <c r="I10" s="26">
        <f t="shared" si="8"/>
        <v>0</v>
      </c>
      <c r="J10" s="26">
        <f t="shared" si="8"/>
        <v>0</v>
      </c>
      <c r="K10" s="26">
        <f t="shared" si="8"/>
        <v>0</v>
      </c>
      <c r="L10" s="84">
        <f t="shared" si="8"/>
        <v>0</v>
      </c>
      <c r="M10" s="83">
        <f>+M135</f>
        <v>0</v>
      </c>
      <c r="N10" s="85">
        <f t="shared" ref="N10:W10" si="9">+N135</f>
        <v>0</v>
      </c>
      <c r="O10" s="85">
        <f t="shared" si="9"/>
        <v>0</v>
      </c>
      <c r="P10" s="85">
        <f t="shared" si="9"/>
        <v>0</v>
      </c>
      <c r="Q10" s="26">
        <f t="shared" si="9"/>
        <v>0</v>
      </c>
      <c r="R10" s="84">
        <f t="shared" si="9"/>
        <v>0</v>
      </c>
      <c r="S10" s="83">
        <f t="shared" si="9"/>
        <v>0</v>
      </c>
      <c r="T10" s="26">
        <f t="shared" si="9"/>
        <v>0</v>
      </c>
      <c r="U10" s="26">
        <f t="shared" si="9"/>
        <v>0</v>
      </c>
      <c r="V10" s="26">
        <f t="shared" si="9"/>
        <v>0</v>
      </c>
      <c r="W10" s="84">
        <f t="shared" si="9"/>
        <v>0</v>
      </c>
      <c r="X10" s="57"/>
      <c r="Y10" s="83">
        <f>SUM(E10:X10)</f>
        <v>0</v>
      </c>
      <c r="Z10" s="26">
        <f>SUM(G10:L10)</f>
        <v>0</v>
      </c>
      <c r="AA10" s="26">
        <f>SUM(M10:R10)</f>
        <v>0</v>
      </c>
      <c r="AB10" s="84">
        <f>SUM(S10:W10)</f>
        <v>0</v>
      </c>
    </row>
    <row r="11" spans="4:28" x14ac:dyDescent="0.25">
      <c r="D11" s="37"/>
      <c r="E11" s="57"/>
      <c r="F11" s="37"/>
      <c r="G11" s="37"/>
      <c r="H11" s="24"/>
      <c r="I11" s="24"/>
      <c r="J11" s="24"/>
      <c r="K11" s="24"/>
      <c r="L11" s="38"/>
      <c r="M11" s="37"/>
      <c r="N11" s="49"/>
      <c r="O11" s="49"/>
      <c r="P11" s="49"/>
      <c r="Q11" s="24"/>
      <c r="R11" s="38"/>
      <c r="S11" s="37"/>
      <c r="T11" s="24"/>
      <c r="U11" s="24"/>
      <c r="V11" s="24"/>
      <c r="W11" s="38"/>
      <c r="X11" s="57"/>
      <c r="Y11" s="37"/>
      <c r="Z11" s="24"/>
      <c r="AA11" s="24"/>
      <c r="AB11" s="38"/>
    </row>
    <row r="12" spans="4:28" x14ac:dyDescent="0.25">
      <c r="D12" s="37" t="s">
        <v>71</v>
      </c>
      <c r="E12" s="82">
        <f>+E155</f>
        <v>0</v>
      </c>
      <c r="F12" s="83">
        <f>+F155</f>
        <v>0</v>
      </c>
      <c r="G12" s="83">
        <f t="shared" ref="G12:L12" si="10">+G155</f>
        <v>0</v>
      </c>
      <c r="H12" s="26">
        <f t="shared" si="10"/>
        <v>0</v>
      </c>
      <c r="I12" s="26">
        <f t="shared" si="10"/>
        <v>1000</v>
      </c>
      <c r="J12" s="26">
        <f t="shared" si="10"/>
        <v>0</v>
      </c>
      <c r="K12" s="26">
        <f t="shared" si="10"/>
        <v>0</v>
      </c>
      <c r="L12" s="84">
        <f t="shared" si="10"/>
        <v>0</v>
      </c>
      <c r="M12" s="83">
        <f>+M155</f>
        <v>0</v>
      </c>
      <c r="N12" s="85">
        <f t="shared" ref="N12:W12" si="11">+N155</f>
        <v>0</v>
      </c>
      <c r="O12" s="85">
        <f t="shared" si="11"/>
        <v>0</v>
      </c>
      <c r="P12" s="85">
        <f t="shared" si="11"/>
        <v>0</v>
      </c>
      <c r="Q12" s="26">
        <f t="shared" si="11"/>
        <v>0</v>
      </c>
      <c r="R12" s="84">
        <f t="shared" si="11"/>
        <v>0</v>
      </c>
      <c r="S12" s="83">
        <f t="shared" si="11"/>
        <v>-200</v>
      </c>
      <c r="T12" s="26">
        <f t="shared" si="11"/>
        <v>-100</v>
      </c>
      <c r="U12" s="26">
        <f t="shared" si="11"/>
        <v>0</v>
      </c>
      <c r="V12" s="26">
        <f t="shared" si="11"/>
        <v>-50</v>
      </c>
      <c r="W12" s="84">
        <f t="shared" si="11"/>
        <v>0</v>
      </c>
      <c r="X12" s="57"/>
      <c r="Y12" s="83">
        <f>SUM(E12:X12)</f>
        <v>650</v>
      </c>
      <c r="Z12" s="26">
        <f>SUM(G12:L12)</f>
        <v>1000</v>
      </c>
      <c r="AA12" s="26">
        <f>SUM(M12:R12)</f>
        <v>0</v>
      </c>
      <c r="AB12" s="84">
        <f>SUM(S12:W12)</f>
        <v>-350</v>
      </c>
    </row>
    <row r="13" spans="4:28" x14ac:dyDescent="0.25">
      <c r="D13" s="37" t="s">
        <v>72</v>
      </c>
      <c r="E13" s="82">
        <f>+E175</f>
        <v>0</v>
      </c>
      <c r="F13" s="83">
        <f>+F175</f>
        <v>0</v>
      </c>
      <c r="G13" s="83">
        <f t="shared" ref="G13:L13" si="12">+G175</f>
        <v>0</v>
      </c>
      <c r="H13" s="26">
        <f t="shared" si="12"/>
        <v>0</v>
      </c>
      <c r="I13" s="26">
        <f t="shared" si="12"/>
        <v>0</v>
      </c>
      <c r="J13" s="26">
        <f t="shared" si="12"/>
        <v>0</v>
      </c>
      <c r="K13" s="26">
        <f t="shared" si="12"/>
        <v>0</v>
      </c>
      <c r="L13" s="84">
        <f t="shared" si="12"/>
        <v>0</v>
      </c>
      <c r="M13" s="83">
        <f>+M175</f>
        <v>0</v>
      </c>
      <c r="N13" s="85">
        <f t="shared" ref="N13:W13" si="13">+N175</f>
        <v>0</v>
      </c>
      <c r="O13" s="85">
        <f t="shared" si="13"/>
        <v>0</v>
      </c>
      <c r="P13" s="85">
        <f t="shared" si="13"/>
        <v>0</v>
      </c>
      <c r="Q13" s="26">
        <f t="shared" si="13"/>
        <v>0</v>
      </c>
      <c r="R13" s="84">
        <f t="shared" si="13"/>
        <v>0</v>
      </c>
      <c r="S13" s="83">
        <f t="shared" si="13"/>
        <v>0</v>
      </c>
      <c r="T13" s="26">
        <f t="shared" si="13"/>
        <v>0</v>
      </c>
      <c r="U13" s="26">
        <f t="shared" si="13"/>
        <v>0</v>
      </c>
      <c r="V13" s="26">
        <f t="shared" si="13"/>
        <v>0</v>
      </c>
      <c r="W13" s="84">
        <f t="shared" si="13"/>
        <v>0</v>
      </c>
      <c r="X13" s="57"/>
      <c r="Y13" s="83">
        <f>SUM(E13:X13)</f>
        <v>0</v>
      </c>
      <c r="Z13" s="26">
        <f>SUM(G13:L13)</f>
        <v>0</v>
      </c>
      <c r="AA13" s="26">
        <f>SUM(M13:R13)</f>
        <v>0</v>
      </c>
      <c r="AB13" s="84">
        <f>SUM(S13:W13)</f>
        <v>0</v>
      </c>
    </row>
    <row r="14" spans="4:28" x14ac:dyDescent="0.25">
      <c r="D14" s="37" t="s">
        <v>73</v>
      </c>
      <c r="E14" s="82">
        <f>+E195</f>
        <v>0</v>
      </c>
      <c r="F14" s="83">
        <f>+F195</f>
        <v>0</v>
      </c>
      <c r="G14" s="83">
        <f t="shared" ref="G14:L14" si="14">+G195</f>
        <v>0</v>
      </c>
      <c r="H14" s="26">
        <f t="shared" si="14"/>
        <v>0</v>
      </c>
      <c r="I14" s="26">
        <f t="shared" si="14"/>
        <v>0</v>
      </c>
      <c r="J14" s="26">
        <f t="shared" si="14"/>
        <v>0</v>
      </c>
      <c r="K14" s="26">
        <f t="shared" si="14"/>
        <v>0</v>
      </c>
      <c r="L14" s="84">
        <f t="shared" si="14"/>
        <v>0</v>
      </c>
      <c r="M14" s="83">
        <f>+M195</f>
        <v>0</v>
      </c>
      <c r="N14" s="85">
        <f t="shared" ref="N14:W14" si="15">+N195</f>
        <v>0</v>
      </c>
      <c r="O14" s="85">
        <f t="shared" si="15"/>
        <v>0</v>
      </c>
      <c r="P14" s="85">
        <f t="shared" si="15"/>
        <v>0</v>
      </c>
      <c r="Q14" s="26">
        <f t="shared" si="15"/>
        <v>0</v>
      </c>
      <c r="R14" s="84">
        <f t="shared" si="15"/>
        <v>0</v>
      </c>
      <c r="S14" s="83">
        <f t="shared" si="15"/>
        <v>0</v>
      </c>
      <c r="T14" s="26">
        <f t="shared" si="15"/>
        <v>0</v>
      </c>
      <c r="U14" s="26">
        <f t="shared" si="15"/>
        <v>0</v>
      </c>
      <c r="V14" s="26">
        <f t="shared" si="15"/>
        <v>0</v>
      </c>
      <c r="W14" s="84">
        <f t="shared" si="15"/>
        <v>0</v>
      </c>
      <c r="X14" s="57"/>
      <c r="Y14" s="83">
        <f>SUM(E14:X14)</f>
        <v>0</v>
      </c>
      <c r="Z14" s="26">
        <f>SUM(G14:L14)</f>
        <v>0</v>
      </c>
      <c r="AA14" s="26">
        <f>SUM(M14:R14)</f>
        <v>0</v>
      </c>
      <c r="AB14" s="84">
        <f>SUM(S14:W14)</f>
        <v>0</v>
      </c>
    </row>
    <row r="15" spans="4:28" ht="15.75" thickBot="1" x14ac:dyDescent="0.3">
      <c r="D15" s="75"/>
      <c r="E15" s="14"/>
      <c r="F15" s="75"/>
      <c r="G15" s="75"/>
      <c r="H15" s="4"/>
      <c r="I15" s="4"/>
      <c r="J15" s="4"/>
      <c r="K15" s="4"/>
      <c r="L15" s="76"/>
      <c r="M15" s="75"/>
      <c r="N15" s="15"/>
      <c r="O15" s="15"/>
      <c r="P15" s="15"/>
      <c r="Q15" s="4"/>
      <c r="R15" s="76"/>
      <c r="S15" s="75"/>
      <c r="T15" s="4"/>
      <c r="U15" s="4"/>
      <c r="V15" s="4"/>
      <c r="W15" s="76"/>
      <c r="X15" s="14"/>
      <c r="Y15" s="75"/>
      <c r="Z15" s="4"/>
      <c r="AA15" s="4"/>
      <c r="AB15" s="76"/>
    </row>
    <row r="16" spans="4:28" x14ac:dyDescent="0.25">
      <c r="D16" s="77"/>
      <c r="E16" s="78"/>
      <c r="F16" s="77"/>
      <c r="G16" s="77"/>
      <c r="H16" s="79"/>
      <c r="I16" s="79"/>
      <c r="J16" s="79"/>
      <c r="K16" s="79"/>
      <c r="L16" s="80"/>
      <c r="M16" s="77"/>
      <c r="N16" s="81"/>
      <c r="O16" s="81"/>
      <c r="P16" s="81"/>
      <c r="Q16" s="79"/>
      <c r="R16" s="80"/>
      <c r="S16" s="77"/>
      <c r="T16" s="79"/>
      <c r="U16" s="79"/>
      <c r="V16" s="79"/>
      <c r="W16" s="80"/>
      <c r="X16" s="78"/>
      <c r="Y16" s="77"/>
      <c r="Z16" s="79"/>
      <c r="AA16" s="79"/>
      <c r="AB16" s="80"/>
    </row>
    <row r="17" spans="4:28" x14ac:dyDescent="0.25">
      <c r="D17" s="39" t="s">
        <v>102</v>
      </c>
      <c r="E17" s="11">
        <v>250000</v>
      </c>
      <c r="F17" s="61"/>
      <c r="G17" s="83"/>
      <c r="H17" s="26"/>
      <c r="I17" s="26"/>
      <c r="J17" s="26"/>
      <c r="K17" s="26"/>
      <c r="L17" s="38"/>
      <c r="M17" s="37"/>
      <c r="N17" s="49"/>
      <c r="O17" s="49">
        <v>-300000</v>
      </c>
      <c r="P17" s="49"/>
      <c r="Q17" s="24"/>
      <c r="R17" s="38">
        <v>50000</v>
      </c>
      <c r="S17" s="83"/>
      <c r="T17" s="26"/>
      <c r="U17" s="26"/>
      <c r="V17" s="26"/>
      <c r="W17" s="84"/>
      <c r="X17" s="11"/>
      <c r="Y17" s="86">
        <f t="shared" ref="Y17:Y31" si="16">SUM(E17:X17)</f>
        <v>0</v>
      </c>
      <c r="Z17" s="87">
        <f t="shared" ref="Z17:Z31" si="17">SUM(G17:L17)</f>
        <v>0</v>
      </c>
      <c r="AA17" s="87">
        <f t="shared" ref="AA17:AA31" si="18">SUM(M17:R17)</f>
        <v>-250000</v>
      </c>
      <c r="AB17" s="88">
        <f t="shared" ref="AB17:AB31" si="19">SUM(S17:W17)</f>
        <v>0</v>
      </c>
    </row>
    <row r="18" spans="4:28" x14ac:dyDescent="0.25">
      <c r="D18" s="39" t="s">
        <v>103</v>
      </c>
      <c r="E18" s="11"/>
      <c r="F18" s="61"/>
      <c r="G18" s="83"/>
      <c r="H18" s="26"/>
      <c r="I18" s="26"/>
      <c r="J18" s="26"/>
      <c r="K18" s="26"/>
      <c r="L18" s="38"/>
      <c r="M18" s="37"/>
      <c r="N18" s="49"/>
      <c r="O18" s="49"/>
      <c r="P18" s="49"/>
      <c r="Q18" s="24"/>
      <c r="R18" s="38"/>
      <c r="S18" s="83"/>
      <c r="T18" s="26"/>
      <c r="U18" s="26"/>
      <c r="V18" s="26"/>
      <c r="W18" s="84"/>
      <c r="X18" s="11"/>
      <c r="Y18" s="86">
        <f t="shared" si="16"/>
        <v>0</v>
      </c>
      <c r="Z18" s="87">
        <f t="shared" si="17"/>
        <v>0</v>
      </c>
      <c r="AA18" s="87">
        <f t="shared" si="18"/>
        <v>0</v>
      </c>
      <c r="AB18" s="88">
        <f t="shared" si="19"/>
        <v>0</v>
      </c>
    </row>
    <row r="19" spans="4:28" x14ac:dyDescent="0.25">
      <c r="D19" s="39" t="s">
        <v>104</v>
      </c>
      <c r="E19" s="11"/>
      <c r="F19" s="61"/>
      <c r="G19" s="83"/>
      <c r="H19" s="26"/>
      <c r="I19" s="26"/>
      <c r="J19" s="26"/>
      <c r="K19" s="26"/>
      <c r="L19" s="38"/>
      <c r="M19" s="37"/>
      <c r="N19" s="49"/>
      <c r="O19" s="49"/>
      <c r="P19" s="49"/>
      <c r="Q19" s="24"/>
      <c r="R19" s="38"/>
      <c r="S19" s="83"/>
      <c r="T19" s="26"/>
      <c r="U19" s="26"/>
      <c r="V19" s="26"/>
      <c r="W19" s="84"/>
      <c r="X19" s="11"/>
      <c r="Y19" s="86">
        <f t="shared" si="16"/>
        <v>0</v>
      </c>
      <c r="Z19" s="87">
        <f t="shared" si="17"/>
        <v>0</v>
      </c>
      <c r="AA19" s="87">
        <f t="shared" si="18"/>
        <v>0</v>
      </c>
      <c r="AB19" s="88">
        <f t="shared" si="19"/>
        <v>0</v>
      </c>
    </row>
    <row r="20" spans="4:28" x14ac:dyDescent="0.25">
      <c r="D20" s="39"/>
      <c r="E20" s="11"/>
      <c r="F20" s="61"/>
      <c r="G20" s="37"/>
      <c r="H20" s="24"/>
      <c r="I20" s="24"/>
      <c r="J20" s="24"/>
      <c r="K20" s="24"/>
      <c r="L20" s="38"/>
      <c r="M20" s="37"/>
      <c r="N20" s="49"/>
      <c r="O20" s="49"/>
      <c r="P20" s="49"/>
      <c r="Q20" s="24"/>
      <c r="R20" s="38"/>
      <c r="S20" s="37"/>
      <c r="T20" s="24"/>
      <c r="U20" s="24"/>
      <c r="V20" s="24"/>
      <c r="W20" s="38"/>
      <c r="X20" s="11"/>
      <c r="Y20" s="39"/>
      <c r="Z20" s="9"/>
      <c r="AA20" s="9"/>
      <c r="AB20" s="40"/>
    </row>
    <row r="21" spans="4:28" x14ac:dyDescent="0.25">
      <c r="D21" s="39" t="s">
        <v>105</v>
      </c>
      <c r="E21" s="11"/>
      <c r="F21" s="61"/>
      <c r="G21" s="83"/>
      <c r="H21" s="26"/>
      <c r="I21" s="26"/>
      <c r="J21" s="26"/>
      <c r="K21" s="26"/>
      <c r="L21" s="38"/>
      <c r="M21" s="37"/>
      <c r="N21" s="49"/>
      <c r="O21" s="49"/>
      <c r="P21" s="49"/>
      <c r="Q21" s="24"/>
      <c r="R21" s="38"/>
      <c r="S21" s="83"/>
      <c r="T21" s="26"/>
      <c r="U21" s="26"/>
      <c r="V21" s="26"/>
      <c r="W21" s="84"/>
      <c r="X21" s="11"/>
      <c r="Y21" s="86">
        <f t="shared" si="16"/>
        <v>0</v>
      </c>
      <c r="Z21" s="87">
        <f t="shared" si="17"/>
        <v>0</v>
      </c>
      <c r="AA21" s="87">
        <f t="shared" si="18"/>
        <v>0</v>
      </c>
      <c r="AB21" s="88">
        <f t="shared" si="19"/>
        <v>0</v>
      </c>
    </row>
    <row r="22" spans="4:28" x14ac:dyDescent="0.25">
      <c r="D22" s="39" t="s">
        <v>106</v>
      </c>
      <c r="E22" s="11"/>
      <c r="F22" s="61"/>
      <c r="G22" s="83"/>
      <c r="H22" s="26"/>
      <c r="I22" s="26"/>
      <c r="J22" s="26"/>
      <c r="K22" s="26"/>
      <c r="L22" s="38"/>
      <c r="M22" s="37"/>
      <c r="N22" s="49"/>
      <c r="O22" s="49"/>
      <c r="P22" s="49"/>
      <c r="Q22" s="24"/>
      <c r="R22" s="38"/>
      <c r="S22" s="83"/>
      <c r="T22" s="26"/>
      <c r="U22" s="26"/>
      <c r="V22" s="26"/>
      <c r="W22" s="84"/>
      <c r="X22" s="11"/>
      <c r="Y22" s="86">
        <f t="shared" si="16"/>
        <v>0</v>
      </c>
      <c r="Z22" s="87">
        <f t="shared" si="17"/>
        <v>0</v>
      </c>
      <c r="AA22" s="87">
        <f t="shared" si="18"/>
        <v>0</v>
      </c>
      <c r="AB22" s="88">
        <f t="shared" si="19"/>
        <v>0</v>
      </c>
    </row>
    <row r="23" spans="4:28" x14ac:dyDescent="0.25">
      <c r="D23" s="39" t="s">
        <v>107</v>
      </c>
      <c r="E23" s="11"/>
      <c r="F23" s="61"/>
      <c r="G23" s="83"/>
      <c r="H23" s="26"/>
      <c r="I23" s="26"/>
      <c r="J23" s="26"/>
      <c r="K23" s="26"/>
      <c r="L23" s="38"/>
      <c r="M23" s="37"/>
      <c r="N23" s="49"/>
      <c r="O23" s="49"/>
      <c r="P23" s="49"/>
      <c r="Q23" s="24"/>
      <c r="R23" s="38"/>
      <c r="S23" s="83"/>
      <c r="T23" s="26"/>
      <c r="U23" s="26"/>
      <c r="V23" s="26"/>
      <c r="W23" s="84"/>
      <c r="X23" s="11"/>
      <c r="Y23" s="86">
        <f t="shared" si="16"/>
        <v>0</v>
      </c>
      <c r="Z23" s="87">
        <f t="shared" si="17"/>
        <v>0</v>
      </c>
      <c r="AA23" s="87">
        <f t="shared" si="18"/>
        <v>0</v>
      </c>
      <c r="AB23" s="88">
        <f t="shared" si="19"/>
        <v>0</v>
      </c>
    </row>
    <row r="24" spans="4:28" x14ac:dyDescent="0.25">
      <c r="D24" s="39" t="s">
        <v>108</v>
      </c>
      <c r="E24" s="11"/>
      <c r="F24" s="61"/>
      <c r="G24" s="83"/>
      <c r="H24" s="26"/>
      <c r="I24" s="26"/>
      <c r="J24" s="26"/>
      <c r="K24" s="26"/>
      <c r="L24" s="38"/>
      <c r="M24" s="37"/>
      <c r="N24" s="49"/>
      <c r="O24" s="49"/>
      <c r="P24" s="49"/>
      <c r="Q24" s="24"/>
      <c r="R24" s="38"/>
      <c r="S24" s="83"/>
      <c r="T24" s="26"/>
      <c r="U24" s="26"/>
      <c r="V24" s="26"/>
      <c r="W24" s="84"/>
      <c r="X24" s="11"/>
      <c r="Y24" s="86">
        <f t="shared" si="16"/>
        <v>0</v>
      </c>
      <c r="Z24" s="87">
        <f t="shared" si="17"/>
        <v>0</v>
      </c>
      <c r="AA24" s="87">
        <f t="shared" si="18"/>
        <v>0</v>
      </c>
      <c r="AB24" s="88">
        <f t="shared" si="19"/>
        <v>0</v>
      </c>
    </row>
    <row r="25" spans="4:28" x14ac:dyDescent="0.25">
      <c r="D25" s="39" t="s">
        <v>109</v>
      </c>
      <c r="E25" s="11"/>
      <c r="F25" s="61"/>
      <c r="G25" s="83"/>
      <c r="H25" s="26"/>
      <c r="I25" s="26"/>
      <c r="J25" s="26"/>
      <c r="K25" s="26"/>
      <c r="L25" s="38"/>
      <c r="M25" s="37"/>
      <c r="N25" s="49"/>
      <c r="O25" s="49"/>
      <c r="P25" s="49"/>
      <c r="Q25" s="24"/>
      <c r="R25" s="38"/>
      <c r="S25" s="83"/>
      <c r="T25" s="26"/>
      <c r="U25" s="26"/>
      <c r="V25" s="26"/>
      <c r="W25" s="84"/>
      <c r="X25" s="11"/>
      <c r="Y25" s="86">
        <f t="shared" si="16"/>
        <v>0</v>
      </c>
      <c r="Z25" s="87">
        <f t="shared" si="17"/>
        <v>0</v>
      </c>
      <c r="AA25" s="87">
        <f t="shared" si="18"/>
        <v>0</v>
      </c>
      <c r="AB25" s="88">
        <f t="shared" si="19"/>
        <v>0</v>
      </c>
    </row>
    <row r="26" spans="4:28" x14ac:dyDescent="0.25">
      <c r="D26" s="39"/>
      <c r="E26" s="11"/>
      <c r="F26" s="61"/>
      <c r="G26" s="37"/>
      <c r="H26" s="24"/>
      <c r="I26" s="24"/>
      <c r="J26" s="24"/>
      <c r="K26" s="24"/>
      <c r="L26" s="38"/>
      <c r="M26" s="37"/>
      <c r="N26" s="49"/>
      <c r="O26" s="49"/>
      <c r="P26" s="49"/>
      <c r="Q26" s="24"/>
      <c r="R26" s="38"/>
      <c r="S26" s="37"/>
      <c r="T26" s="24"/>
      <c r="U26" s="24"/>
      <c r="V26" s="24"/>
      <c r="W26" s="38"/>
      <c r="X26" s="11"/>
      <c r="Y26" s="39"/>
      <c r="Z26" s="9"/>
      <c r="AA26" s="9"/>
      <c r="AB26" s="40"/>
    </row>
    <row r="27" spans="4:28" x14ac:dyDescent="0.25">
      <c r="D27" s="39" t="s">
        <v>110</v>
      </c>
      <c r="E27" s="11"/>
      <c r="F27" s="61"/>
      <c r="G27" s="83"/>
      <c r="H27" s="26"/>
      <c r="I27" s="26"/>
      <c r="J27" s="26"/>
      <c r="K27" s="26"/>
      <c r="L27" s="84"/>
      <c r="M27" s="83"/>
      <c r="N27" s="85"/>
      <c r="O27" s="85"/>
      <c r="P27" s="49"/>
      <c r="Q27" s="26"/>
      <c r="R27" s="38"/>
      <c r="S27" s="83"/>
      <c r="T27" s="26"/>
      <c r="U27" s="26"/>
      <c r="V27" s="26"/>
      <c r="W27" s="84"/>
      <c r="X27" s="11"/>
      <c r="Y27" s="86">
        <f t="shared" si="16"/>
        <v>0</v>
      </c>
      <c r="Z27" s="87">
        <f t="shared" si="17"/>
        <v>0</v>
      </c>
      <c r="AA27" s="87">
        <f t="shared" si="18"/>
        <v>0</v>
      </c>
      <c r="AB27" s="88">
        <f t="shared" si="19"/>
        <v>0</v>
      </c>
    </row>
    <row r="28" spans="4:28" x14ac:dyDescent="0.25">
      <c r="D28" s="39" t="s">
        <v>111</v>
      </c>
      <c r="E28" s="11"/>
      <c r="F28" s="61"/>
      <c r="G28" s="83"/>
      <c r="H28" s="26"/>
      <c r="I28" s="26"/>
      <c r="J28" s="26"/>
      <c r="K28" s="26"/>
      <c r="L28" s="84"/>
      <c r="M28" s="83"/>
      <c r="N28" s="85"/>
      <c r="O28" s="85"/>
      <c r="P28" s="49"/>
      <c r="Q28" s="26"/>
      <c r="R28" s="38"/>
      <c r="S28" s="83"/>
      <c r="T28" s="26"/>
      <c r="U28" s="26"/>
      <c r="V28" s="26"/>
      <c r="W28" s="84"/>
      <c r="X28" s="11"/>
      <c r="Y28" s="86">
        <f t="shared" si="16"/>
        <v>0</v>
      </c>
      <c r="Z28" s="87">
        <f t="shared" si="17"/>
        <v>0</v>
      </c>
      <c r="AA28" s="87">
        <f t="shared" si="18"/>
        <v>0</v>
      </c>
      <c r="AB28" s="88">
        <f t="shared" si="19"/>
        <v>0</v>
      </c>
    </row>
    <row r="29" spans="4:28" x14ac:dyDescent="0.25">
      <c r="D29" s="39" t="s">
        <v>112</v>
      </c>
      <c r="E29" s="11"/>
      <c r="F29" s="61"/>
      <c r="G29" s="83"/>
      <c r="H29" s="26"/>
      <c r="I29" s="26"/>
      <c r="J29" s="26"/>
      <c r="K29" s="26"/>
      <c r="L29" s="84"/>
      <c r="M29" s="83"/>
      <c r="N29" s="85"/>
      <c r="O29" s="85"/>
      <c r="P29" s="49"/>
      <c r="Q29" s="26"/>
      <c r="R29" s="38"/>
      <c r="S29" s="83"/>
      <c r="T29" s="26"/>
      <c r="U29" s="26"/>
      <c r="V29" s="26"/>
      <c r="W29" s="84"/>
      <c r="X29" s="11"/>
      <c r="Y29" s="86">
        <f t="shared" si="16"/>
        <v>0</v>
      </c>
      <c r="Z29" s="87">
        <f t="shared" si="17"/>
        <v>0</v>
      </c>
      <c r="AA29" s="87">
        <f t="shared" si="18"/>
        <v>0</v>
      </c>
      <c r="AB29" s="88">
        <f t="shared" si="19"/>
        <v>0</v>
      </c>
    </row>
    <row r="30" spans="4:28" x14ac:dyDescent="0.25">
      <c r="D30" s="39" t="s">
        <v>113</v>
      </c>
      <c r="E30" s="11"/>
      <c r="F30" s="61"/>
      <c r="G30" s="83"/>
      <c r="H30" s="26"/>
      <c r="I30" s="26"/>
      <c r="J30" s="26"/>
      <c r="K30" s="26"/>
      <c r="L30" s="84"/>
      <c r="M30" s="83"/>
      <c r="N30" s="85"/>
      <c r="O30" s="85"/>
      <c r="P30" s="49"/>
      <c r="Q30" s="26"/>
      <c r="R30" s="38"/>
      <c r="S30" s="83"/>
      <c r="T30" s="26"/>
      <c r="U30" s="26"/>
      <c r="V30" s="26"/>
      <c r="W30" s="84"/>
      <c r="X30" s="11"/>
      <c r="Y30" s="86">
        <f t="shared" si="16"/>
        <v>0</v>
      </c>
      <c r="Z30" s="87">
        <f t="shared" si="17"/>
        <v>0</v>
      </c>
      <c r="AA30" s="87">
        <f t="shared" si="18"/>
        <v>0</v>
      </c>
      <c r="AB30" s="88">
        <f t="shared" si="19"/>
        <v>0</v>
      </c>
    </row>
    <row r="31" spans="4:28" x14ac:dyDescent="0.25">
      <c r="D31" s="39" t="s">
        <v>114</v>
      </c>
      <c r="E31" s="11"/>
      <c r="F31" s="61"/>
      <c r="G31" s="83"/>
      <c r="H31" s="26"/>
      <c r="I31" s="26"/>
      <c r="J31" s="26"/>
      <c r="K31" s="26"/>
      <c r="L31" s="84"/>
      <c r="M31" s="83"/>
      <c r="N31" s="85"/>
      <c r="O31" s="85"/>
      <c r="P31" s="49"/>
      <c r="Q31" s="26"/>
      <c r="R31" s="38"/>
      <c r="S31" s="83"/>
      <c r="T31" s="26"/>
      <c r="U31" s="26"/>
      <c r="V31" s="26"/>
      <c r="W31" s="84"/>
      <c r="X31" s="11"/>
      <c r="Y31" s="86">
        <f t="shared" si="16"/>
        <v>0</v>
      </c>
      <c r="Z31" s="87">
        <f t="shared" si="17"/>
        <v>0</v>
      </c>
      <c r="AA31" s="87">
        <f t="shared" si="18"/>
        <v>0</v>
      </c>
      <c r="AB31" s="88">
        <f t="shared" si="19"/>
        <v>0</v>
      </c>
    </row>
    <row r="32" spans="4:28" x14ac:dyDescent="0.25">
      <c r="D32" s="39"/>
      <c r="E32" s="11"/>
      <c r="F32" s="37"/>
      <c r="G32" s="37"/>
      <c r="H32" s="24"/>
      <c r="I32" s="24"/>
      <c r="J32" s="24"/>
      <c r="K32" s="24"/>
      <c r="L32" s="38"/>
      <c r="M32" s="37"/>
      <c r="N32" s="49"/>
      <c r="O32" s="49"/>
      <c r="P32" s="49"/>
      <c r="Q32" s="24"/>
      <c r="R32" s="38"/>
      <c r="S32" s="37"/>
      <c r="T32" s="24"/>
      <c r="U32" s="24"/>
      <c r="V32" s="24"/>
      <c r="W32" s="38"/>
      <c r="X32" s="11"/>
      <c r="Y32" s="39"/>
      <c r="Z32" s="9"/>
      <c r="AA32" s="9"/>
      <c r="AB32" s="40"/>
    </row>
    <row r="33" spans="4:28" x14ac:dyDescent="0.25">
      <c r="D33" s="39"/>
      <c r="E33" s="11"/>
      <c r="F33" s="50"/>
      <c r="G33" s="50"/>
      <c r="H33" s="11"/>
      <c r="I33" s="11"/>
      <c r="J33" s="11"/>
      <c r="K33" s="11"/>
      <c r="L33" s="51"/>
      <c r="M33" s="50"/>
      <c r="N33" s="11"/>
      <c r="O33" s="11"/>
      <c r="P33" s="11"/>
      <c r="Q33" s="11"/>
      <c r="R33" s="51"/>
      <c r="S33" s="50"/>
      <c r="T33" s="11"/>
      <c r="U33" s="11"/>
      <c r="V33" s="11"/>
      <c r="W33" s="51"/>
      <c r="X33" s="11"/>
      <c r="Y33" s="39"/>
      <c r="Z33" s="9"/>
      <c r="AA33" s="9"/>
      <c r="AB33" s="40"/>
    </row>
    <row r="34" spans="4:28" x14ac:dyDescent="0.25">
      <c r="D34" s="69" t="s">
        <v>33</v>
      </c>
      <c r="E34" s="20">
        <f>SUM(E6:E33)</f>
        <v>260000</v>
      </c>
      <c r="F34" s="52"/>
      <c r="G34" s="52">
        <f t="shared" ref="G34:P34" si="20">SUM(G6:G33)</f>
        <v>0</v>
      </c>
      <c r="H34" s="20">
        <f t="shared" si="20"/>
        <v>0</v>
      </c>
      <c r="I34" s="20">
        <f t="shared" si="20"/>
        <v>1000</v>
      </c>
      <c r="J34" s="20">
        <f t="shared" si="20"/>
        <v>0</v>
      </c>
      <c r="K34" s="20">
        <f t="shared" si="20"/>
        <v>0</v>
      </c>
      <c r="L34" s="53">
        <f t="shared" si="20"/>
        <v>0</v>
      </c>
      <c r="M34" s="52">
        <f t="shared" si="20"/>
        <v>0</v>
      </c>
      <c r="N34" s="20">
        <f t="shared" si="20"/>
        <v>0</v>
      </c>
      <c r="O34" s="20">
        <f t="shared" si="20"/>
        <v>0</v>
      </c>
      <c r="P34" s="20">
        <f t="shared" si="20"/>
        <v>0</v>
      </c>
      <c r="Q34" s="20">
        <f t="shared" ref="Q34:W34" si="21">SUM(Q6:Q33)</f>
        <v>0</v>
      </c>
      <c r="R34" s="53">
        <f t="shared" si="21"/>
        <v>50000</v>
      </c>
      <c r="S34" s="52">
        <f t="shared" si="21"/>
        <v>-200</v>
      </c>
      <c r="T34" s="20">
        <f t="shared" si="21"/>
        <v>-100</v>
      </c>
      <c r="U34" s="20">
        <f t="shared" si="21"/>
        <v>0</v>
      </c>
      <c r="V34" s="20">
        <f t="shared" si="21"/>
        <v>-50</v>
      </c>
      <c r="W34" s="53">
        <f t="shared" si="21"/>
        <v>0</v>
      </c>
      <c r="X34" s="20"/>
      <c r="Y34" s="41">
        <f>SUM(Y6:Y33)</f>
        <v>310650</v>
      </c>
      <c r="Z34" s="2">
        <f>SUM(Z6:Z33)</f>
        <v>1000</v>
      </c>
      <c r="AA34" s="2">
        <f>SUM(AA6:AA33)</f>
        <v>50000</v>
      </c>
      <c r="AB34" s="42">
        <f>SUM(AB6:AB33)</f>
        <v>-350</v>
      </c>
    </row>
    <row r="35" spans="4:28" ht="15.75" thickBot="1" x14ac:dyDescent="0.3">
      <c r="D35" s="54"/>
      <c r="E35" s="55"/>
      <c r="F35" s="54"/>
      <c r="G35" s="54"/>
      <c r="H35" s="55"/>
      <c r="I35" s="55"/>
      <c r="J35" s="55"/>
      <c r="K35" s="55"/>
      <c r="L35" s="56"/>
      <c r="M35" s="54"/>
      <c r="N35" s="55"/>
      <c r="O35" s="55"/>
      <c r="P35" s="55"/>
      <c r="Q35" s="55"/>
      <c r="R35" s="56"/>
      <c r="S35" s="54"/>
      <c r="T35" s="55"/>
      <c r="U35" s="55"/>
      <c r="V35" s="55"/>
      <c r="W35" s="56"/>
      <c r="X35" s="55"/>
      <c r="Y35" s="43"/>
      <c r="Z35" s="44"/>
      <c r="AA35" s="44"/>
      <c r="AB35" s="45"/>
    </row>
    <row r="37" spans="4:28" ht="15.75" thickBot="1" x14ac:dyDescent="0.3">
      <c r="D37" s="13" t="s">
        <v>123</v>
      </c>
    </row>
    <row r="38" spans="4:28" x14ac:dyDescent="0.25">
      <c r="D38" s="63" t="s">
        <v>79</v>
      </c>
      <c r="E38" s="64"/>
      <c r="F38" s="30"/>
      <c r="G38" s="30" t="s">
        <v>84</v>
      </c>
      <c r="H38" s="31" t="s">
        <v>84</v>
      </c>
      <c r="I38" s="31" t="s">
        <v>84</v>
      </c>
      <c r="J38" s="31" t="s">
        <v>84</v>
      </c>
      <c r="K38" s="31" t="s">
        <v>86</v>
      </c>
      <c r="L38" s="32" t="s">
        <v>78</v>
      </c>
      <c r="M38" s="30" t="s">
        <v>85</v>
      </c>
      <c r="N38" s="74" t="s">
        <v>85</v>
      </c>
      <c r="O38" s="74" t="s">
        <v>85</v>
      </c>
      <c r="P38" s="74" t="s">
        <v>85</v>
      </c>
      <c r="Q38" s="31" t="s">
        <v>85</v>
      </c>
      <c r="R38" s="32" t="s">
        <v>85</v>
      </c>
      <c r="S38" s="30" t="s">
        <v>86</v>
      </c>
      <c r="T38" s="31" t="s">
        <v>86</v>
      </c>
      <c r="U38" s="31" t="s">
        <v>86</v>
      </c>
      <c r="V38" s="31" t="s">
        <v>86</v>
      </c>
      <c r="W38" s="32" t="s">
        <v>84</v>
      </c>
      <c r="X38" s="65"/>
      <c r="Y38" s="66"/>
      <c r="Z38" s="66"/>
      <c r="AA38" s="66"/>
      <c r="AB38" s="67"/>
    </row>
    <row r="39" spans="4:28" x14ac:dyDescent="0.25">
      <c r="D39" s="52"/>
      <c r="E39" s="46"/>
      <c r="F39" s="33"/>
      <c r="G39" s="33" t="s">
        <v>74</v>
      </c>
      <c r="H39" s="28" t="s">
        <v>75</v>
      </c>
      <c r="I39" s="28" t="s">
        <v>76</v>
      </c>
      <c r="J39" s="28" t="s">
        <v>77</v>
      </c>
      <c r="K39" s="28" t="s">
        <v>88</v>
      </c>
      <c r="L39" s="34" t="s">
        <v>83</v>
      </c>
      <c r="M39" s="33" t="s">
        <v>100</v>
      </c>
      <c r="N39" s="48" t="s">
        <v>100</v>
      </c>
      <c r="O39" s="48" t="s">
        <v>100</v>
      </c>
      <c r="P39" s="48" t="s">
        <v>116</v>
      </c>
      <c r="Q39" s="28" t="s">
        <v>115</v>
      </c>
      <c r="R39" s="34" t="s">
        <v>115</v>
      </c>
      <c r="S39" s="33" t="s">
        <v>80</v>
      </c>
      <c r="T39" s="28" t="s">
        <v>81</v>
      </c>
      <c r="U39" s="28" t="s">
        <v>82</v>
      </c>
      <c r="V39" s="28" t="s">
        <v>89</v>
      </c>
      <c r="W39" s="34" t="s">
        <v>87</v>
      </c>
      <c r="X39" s="20"/>
      <c r="Y39" s="2"/>
      <c r="Z39" s="28" t="s">
        <v>65</v>
      </c>
      <c r="AA39" s="28" t="s">
        <v>65</v>
      </c>
      <c r="AB39" s="34" t="s">
        <v>65</v>
      </c>
    </row>
    <row r="40" spans="4:28" x14ac:dyDescent="0.25">
      <c r="D40" s="68" t="s">
        <v>91</v>
      </c>
      <c r="E40" s="47" t="s">
        <v>66</v>
      </c>
      <c r="F40" s="35" t="s">
        <v>164</v>
      </c>
      <c r="G40" s="35" t="s">
        <v>67</v>
      </c>
      <c r="H40" s="18" t="s">
        <v>67</v>
      </c>
      <c r="I40" s="18" t="s">
        <v>67</v>
      </c>
      <c r="J40" s="18" t="s">
        <v>67</v>
      </c>
      <c r="K40" s="18" t="s">
        <v>90</v>
      </c>
      <c r="L40" s="36" t="s">
        <v>67</v>
      </c>
      <c r="M40" s="35" t="s">
        <v>68</v>
      </c>
      <c r="N40" s="17" t="s">
        <v>68</v>
      </c>
      <c r="O40" s="17" t="s">
        <v>68</v>
      </c>
      <c r="P40" s="17" t="s">
        <v>117</v>
      </c>
      <c r="Q40" s="18" t="s">
        <v>118</v>
      </c>
      <c r="R40" s="36" t="s">
        <v>2</v>
      </c>
      <c r="S40" s="35" t="s">
        <v>69</v>
      </c>
      <c r="T40" s="18" t="s">
        <v>69</v>
      </c>
      <c r="U40" s="18" t="s">
        <v>69</v>
      </c>
      <c r="V40" s="18" t="s">
        <v>69</v>
      </c>
      <c r="W40" s="36" t="s">
        <v>69</v>
      </c>
      <c r="X40" s="11"/>
      <c r="Y40" s="18" t="s">
        <v>33</v>
      </c>
      <c r="Z40" s="18" t="s">
        <v>67</v>
      </c>
      <c r="AA40" s="18" t="s">
        <v>99</v>
      </c>
      <c r="AB40" s="36" t="s">
        <v>69</v>
      </c>
    </row>
    <row r="41" spans="4:28" x14ac:dyDescent="0.25">
      <c r="D41" s="37" t="s">
        <v>53</v>
      </c>
      <c r="E41" s="58">
        <v>10000</v>
      </c>
      <c r="F41" s="61"/>
      <c r="G41" s="61"/>
      <c r="H41" s="25"/>
      <c r="I41" s="25"/>
      <c r="J41" s="25"/>
      <c r="K41" s="25"/>
      <c r="L41" s="62"/>
      <c r="M41" s="61"/>
      <c r="N41" s="60"/>
      <c r="O41" s="60"/>
      <c r="P41" s="60"/>
      <c r="Q41" s="25"/>
      <c r="R41" s="62"/>
      <c r="S41" s="61"/>
      <c r="T41" s="25"/>
      <c r="U41" s="25"/>
      <c r="V41" s="25"/>
      <c r="W41" s="62"/>
      <c r="X41" s="57"/>
      <c r="Y41" s="24">
        <f t="shared" ref="Y41:Y52" si="22">SUM(E41:X41)</f>
        <v>10000</v>
      </c>
      <c r="Z41" s="24">
        <f>SUM(G41:L41)</f>
        <v>0</v>
      </c>
      <c r="AA41" s="24">
        <f>SUM(M41:R41)</f>
        <v>0</v>
      </c>
      <c r="AB41" s="38">
        <f>SUM(S41:W41)</f>
        <v>0</v>
      </c>
    </row>
    <row r="42" spans="4:28" x14ac:dyDescent="0.25">
      <c r="D42" s="37" t="s">
        <v>54</v>
      </c>
      <c r="E42" s="59">
        <f>+Y41</f>
        <v>10000</v>
      </c>
      <c r="F42" s="83">
        <v>0</v>
      </c>
      <c r="G42" s="61"/>
      <c r="H42" s="25"/>
      <c r="I42" s="25"/>
      <c r="J42" s="25"/>
      <c r="K42" s="25"/>
      <c r="L42" s="62"/>
      <c r="M42" s="61"/>
      <c r="N42" s="60"/>
      <c r="O42" s="60"/>
      <c r="P42" s="60"/>
      <c r="Q42" s="25"/>
      <c r="R42" s="62"/>
      <c r="S42" s="61"/>
      <c r="T42" s="25"/>
      <c r="U42" s="25"/>
      <c r="V42" s="25"/>
      <c r="W42" s="62"/>
      <c r="X42" s="57"/>
      <c r="Y42" s="24">
        <f t="shared" si="22"/>
        <v>10000</v>
      </c>
      <c r="Z42" s="24">
        <f t="shared" ref="Z42:Z52" si="23">SUM(G42:L42)</f>
        <v>0</v>
      </c>
      <c r="AA42" s="24">
        <f t="shared" ref="AA42:AA52" si="24">SUM(M42:R42)</f>
        <v>0</v>
      </c>
      <c r="AB42" s="38">
        <f t="shared" ref="AB42:AB52" si="25">SUM(S42:W42)</f>
        <v>0</v>
      </c>
    </row>
    <row r="43" spans="4:28" x14ac:dyDescent="0.25">
      <c r="D43" s="37" t="s">
        <v>55</v>
      </c>
      <c r="E43" s="59">
        <f t="shared" ref="E43:E52" si="26">+Y42</f>
        <v>10000</v>
      </c>
      <c r="F43" s="83">
        <v>0</v>
      </c>
      <c r="G43" s="61"/>
      <c r="H43" s="25"/>
      <c r="I43" s="25"/>
      <c r="J43" s="25"/>
      <c r="K43" s="25"/>
      <c r="L43" s="62"/>
      <c r="M43" s="61"/>
      <c r="N43" s="60"/>
      <c r="O43" s="60"/>
      <c r="P43" s="60"/>
      <c r="Q43" s="25"/>
      <c r="R43" s="62"/>
      <c r="S43" s="61"/>
      <c r="T43" s="25"/>
      <c r="U43" s="25"/>
      <c r="V43" s="25"/>
      <c r="W43" s="62"/>
      <c r="X43" s="57"/>
      <c r="Y43" s="24">
        <f t="shared" si="22"/>
        <v>10000</v>
      </c>
      <c r="Z43" s="24">
        <f t="shared" si="23"/>
        <v>0</v>
      </c>
      <c r="AA43" s="24">
        <f t="shared" si="24"/>
        <v>0</v>
      </c>
      <c r="AB43" s="38">
        <f t="shared" si="25"/>
        <v>0</v>
      </c>
    </row>
    <row r="44" spans="4:28" x14ac:dyDescent="0.25">
      <c r="D44" s="37" t="s">
        <v>56</v>
      </c>
      <c r="E44" s="59">
        <f t="shared" si="26"/>
        <v>10000</v>
      </c>
      <c r="F44" s="83">
        <v>0</v>
      </c>
      <c r="G44" s="61"/>
      <c r="H44" s="25"/>
      <c r="I44" s="25"/>
      <c r="J44" s="25"/>
      <c r="K44" s="25"/>
      <c r="L44" s="62"/>
      <c r="M44" s="61"/>
      <c r="N44" s="60"/>
      <c r="O44" s="60"/>
      <c r="P44" s="60"/>
      <c r="Q44" s="25"/>
      <c r="R44" s="62"/>
      <c r="S44" s="61"/>
      <c r="T44" s="25"/>
      <c r="U44" s="25"/>
      <c r="V44" s="25"/>
      <c r="W44" s="62"/>
      <c r="X44" s="57"/>
      <c r="Y44" s="24">
        <f t="shared" si="22"/>
        <v>10000</v>
      </c>
      <c r="Z44" s="24">
        <f t="shared" si="23"/>
        <v>0</v>
      </c>
      <c r="AA44" s="24">
        <f t="shared" si="24"/>
        <v>0</v>
      </c>
      <c r="AB44" s="38">
        <f t="shared" si="25"/>
        <v>0</v>
      </c>
    </row>
    <row r="45" spans="4:28" x14ac:dyDescent="0.25">
      <c r="D45" s="37" t="s">
        <v>57</v>
      </c>
      <c r="E45" s="59">
        <f t="shared" si="26"/>
        <v>10000</v>
      </c>
      <c r="F45" s="83">
        <v>0</v>
      </c>
      <c r="G45" s="61"/>
      <c r="H45" s="25"/>
      <c r="I45" s="25"/>
      <c r="J45" s="25"/>
      <c r="K45" s="25"/>
      <c r="L45" s="62"/>
      <c r="M45" s="61"/>
      <c r="N45" s="60"/>
      <c r="O45" s="60"/>
      <c r="P45" s="60"/>
      <c r="Q45" s="25"/>
      <c r="R45" s="62"/>
      <c r="S45" s="61"/>
      <c r="T45" s="25"/>
      <c r="U45" s="25"/>
      <c r="V45" s="25"/>
      <c r="W45" s="62"/>
      <c r="X45" s="57"/>
      <c r="Y45" s="24">
        <f t="shared" si="22"/>
        <v>10000</v>
      </c>
      <c r="Z45" s="24">
        <f t="shared" si="23"/>
        <v>0</v>
      </c>
      <c r="AA45" s="24">
        <f t="shared" si="24"/>
        <v>0</v>
      </c>
      <c r="AB45" s="38">
        <f t="shared" si="25"/>
        <v>0</v>
      </c>
    </row>
    <row r="46" spans="4:28" x14ac:dyDescent="0.25">
      <c r="D46" s="37" t="s">
        <v>58</v>
      </c>
      <c r="E46" s="59">
        <f t="shared" si="26"/>
        <v>10000</v>
      </c>
      <c r="F46" s="83">
        <v>0</v>
      </c>
      <c r="G46" s="61"/>
      <c r="H46" s="25"/>
      <c r="I46" s="25"/>
      <c r="J46" s="25"/>
      <c r="K46" s="25"/>
      <c r="L46" s="62"/>
      <c r="M46" s="61"/>
      <c r="N46" s="60"/>
      <c r="O46" s="60">
        <v>300000</v>
      </c>
      <c r="P46" s="60"/>
      <c r="Q46" s="25"/>
      <c r="R46" s="62"/>
      <c r="S46" s="61"/>
      <c r="T46" s="25"/>
      <c r="U46" s="25"/>
      <c r="V46" s="25"/>
      <c r="W46" s="62"/>
      <c r="X46" s="57"/>
      <c r="Y46" s="24">
        <f t="shared" si="22"/>
        <v>310000</v>
      </c>
      <c r="Z46" s="24">
        <f t="shared" si="23"/>
        <v>0</v>
      </c>
      <c r="AA46" s="24">
        <f t="shared" si="24"/>
        <v>300000</v>
      </c>
      <c r="AB46" s="38">
        <f t="shared" si="25"/>
        <v>0</v>
      </c>
    </row>
    <row r="47" spans="4:28" x14ac:dyDescent="0.25">
      <c r="D47" s="37" t="s">
        <v>59</v>
      </c>
      <c r="E47" s="59">
        <f t="shared" si="26"/>
        <v>310000</v>
      </c>
      <c r="F47" s="83">
        <v>0</v>
      </c>
      <c r="G47" s="61"/>
      <c r="H47" s="25"/>
      <c r="I47" s="25"/>
      <c r="J47" s="25"/>
      <c r="K47" s="25"/>
      <c r="L47" s="62"/>
      <c r="M47" s="61"/>
      <c r="N47" s="60"/>
      <c r="O47" s="60"/>
      <c r="P47" s="60"/>
      <c r="Q47" s="25"/>
      <c r="R47" s="62"/>
      <c r="S47" s="61"/>
      <c r="T47" s="25"/>
      <c r="U47" s="25"/>
      <c r="V47" s="25"/>
      <c r="W47" s="62"/>
      <c r="X47" s="57"/>
      <c r="Y47" s="24">
        <f t="shared" si="22"/>
        <v>310000</v>
      </c>
      <c r="Z47" s="24">
        <f t="shared" si="23"/>
        <v>0</v>
      </c>
      <c r="AA47" s="24">
        <f t="shared" si="24"/>
        <v>0</v>
      </c>
      <c r="AB47" s="38">
        <f t="shared" si="25"/>
        <v>0</v>
      </c>
    </row>
    <row r="48" spans="4:28" x14ac:dyDescent="0.25">
      <c r="D48" s="37" t="s">
        <v>60</v>
      </c>
      <c r="E48" s="59">
        <f t="shared" si="26"/>
        <v>310000</v>
      </c>
      <c r="F48" s="83">
        <v>0</v>
      </c>
      <c r="G48" s="61"/>
      <c r="H48" s="25"/>
      <c r="I48" s="25"/>
      <c r="J48" s="25"/>
      <c r="K48" s="25"/>
      <c r="L48" s="62"/>
      <c r="M48" s="61"/>
      <c r="N48" s="60"/>
      <c r="O48" s="60"/>
      <c r="P48" s="60"/>
      <c r="Q48" s="25"/>
      <c r="R48" s="62"/>
      <c r="S48" s="61"/>
      <c r="T48" s="25"/>
      <c r="U48" s="25"/>
      <c r="V48" s="25"/>
      <c r="W48" s="62"/>
      <c r="X48" s="57"/>
      <c r="Y48" s="24">
        <f t="shared" si="22"/>
        <v>310000</v>
      </c>
      <c r="Z48" s="24">
        <f t="shared" si="23"/>
        <v>0</v>
      </c>
      <c r="AA48" s="24">
        <f t="shared" si="24"/>
        <v>0</v>
      </c>
      <c r="AB48" s="38">
        <f t="shared" si="25"/>
        <v>0</v>
      </c>
    </row>
    <row r="49" spans="4:28" x14ac:dyDescent="0.25">
      <c r="D49" s="37" t="s">
        <v>61</v>
      </c>
      <c r="E49" s="59">
        <f t="shared" si="26"/>
        <v>310000</v>
      </c>
      <c r="F49" s="83">
        <v>0</v>
      </c>
      <c r="G49" s="61"/>
      <c r="H49" s="25"/>
      <c r="I49" s="25"/>
      <c r="J49" s="25"/>
      <c r="K49" s="25"/>
      <c r="L49" s="62"/>
      <c r="M49" s="61"/>
      <c r="N49" s="60"/>
      <c r="O49" s="60"/>
      <c r="P49" s="60"/>
      <c r="Q49" s="25"/>
      <c r="R49" s="62"/>
      <c r="S49" s="61"/>
      <c r="T49" s="25"/>
      <c r="U49" s="25"/>
      <c r="V49" s="25"/>
      <c r="W49" s="62"/>
      <c r="X49" s="57"/>
      <c r="Y49" s="24">
        <f t="shared" si="22"/>
        <v>310000</v>
      </c>
      <c r="Z49" s="24">
        <f t="shared" si="23"/>
        <v>0</v>
      </c>
      <c r="AA49" s="24">
        <f t="shared" si="24"/>
        <v>0</v>
      </c>
      <c r="AB49" s="38">
        <f t="shared" si="25"/>
        <v>0</v>
      </c>
    </row>
    <row r="50" spans="4:28" x14ac:dyDescent="0.25">
      <c r="D50" s="37" t="s">
        <v>62</v>
      </c>
      <c r="E50" s="59">
        <f t="shared" si="26"/>
        <v>310000</v>
      </c>
      <c r="F50" s="83">
        <v>0</v>
      </c>
      <c r="G50" s="61"/>
      <c r="H50" s="25"/>
      <c r="I50" s="25"/>
      <c r="J50" s="25"/>
      <c r="K50" s="25"/>
      <c r="L50" s="62"/>
      <c r="M50" s="61"/>
      <c r="N50" s="60"/>
      <c r="O50" s="60"/>
      <c r="P50" s="60"/>
      <c r="Q50" s="25"/>
      <c r="R50" s="62"/>
      <c r="S50" s="61"/>
      <c r="T50" s="25"/>
      <c r="U50" s="25"/>
      <c r="V50" s="25"/>
      <c r="W50" s="62"/>
      <c r="X50" s="57"/>
      <c r="Y50" s="24">
        <f t="shared" si="22"/>
        <v>310000</v>
      </c>
      <c r="Z50" s="24">
        <f t="shared" si="23"/>
        <v>0</v>
      </c>
      <c r="AA50" s="24">
        <f t="shared" si="24"/>
        <v>0</v>
      </c>
      <c r="AB50" s="38">
        <f t="shared" si="25"/>
        <v>0</v>
      </c>
    </row>
    <row r="51" spans="4:28" x14ac:dyDescent="0.25">
      <c r="D51" s="37" t="s">
        <v>63</v>
      </c>
      <c r="E51" s="59">
        <f t="shared" si="26"/>
        <v>310000</v>
      </c>
      <c r="F51" s="83">
        <v>0</v>
      </c>
      <c r="G51" s="61"/>
      <c r="H51" s="25"/>
      <c r="I51" s="25"/>
      <c r="J51" s="25"/>
      <c r="K51" s="25"/>
      <c r="L51" s="62"/>
      <c r="M51" s="61"/>
      <c r="N51" s="60"/>
      <c r="O51" s="60"/>
      <c r="P51" s="60"/>
      <c r="Q51" s="25"/>
      <c r="R51" s="62"/>
      <c r="S51" s="61"/>
      <c r="T51" s="25"/>
      <c r="U51" s="25"/>
      <c r="V51" s="25"/>
      <c r="W51" s="62"/>
      <c r="X51" s="57"/>
      <c r="Y51" s="24">
        <f t="shared" si="22"/>
        <v>310000</v>
      </c>
      <c r="Z51" s="24">
        <f t="shared" si="23"/>
        <v>0</v>
      </c>
      <c r="AA51" s="24">
        <f t="shared" si="24"/>
        <v>0</v>
      </c>
      <c r="AB51" s="38">
        <f t="shared" si="25"/>
        <v>0</v>
      </c>
    </row>
    <row r="52" spans="4:28" x14ac:dyDescent="0.25">
      <c r="D52" s="37" t="s">
        <v>64</v>
      </c>
      <c r="E52" s="59">
        <f t="shared" si="26"/>
        <v>310000</v>
      </c>
      <c r="F52" s="83">
        <v>0</v>
      </c>
      <c r="G52" s="61"/>
      <c r="H52" s="25"/>
      <c r="I52" s="25"/>
      <c r="J52" s="25"/>
      <c r="K52" s="25"/>
      <c r="L52" s="62"/>
      <c r="M52" s="61"/>
      <c r="N52" s="60"/>
      <c r="O52" s="60"/>
      <c r="P52" s="60"/>
      <c r="Q52" s="25"/>
      <c r="R52" s="62"/>
      <c r="S52" s="61"/>
      <c r="T52" s="25"/>
      <c r="U52" s="25"/>
      <c r="V52" s="25"/>
      <c r="W52" s="62"/>
      <c r="X52" s="57"/>
      <c r="Y52" s="24">
        <f t="shared" si="22"/>
        <v>310000</v>
      </c>
      <c r="Z52" s="24">
        <f t="shared" si="23"/>
        <v>0</v>
      </c>
      <c r="AA52" s="24">
        <f t="shared" si="24"/>
        <v>0</v>
      </c>
      <c r="AB52" s="38">
        <f t="shared" si="25"/>
        <v>0</v>
      </c>
    </row>
    <row r="53" spans="4:28" x14ac:dyDescent="0.25">
      <c r="D53" s="37"/>
      <c r="E53" s="29"/>
      <c r="F53" s="37"/>
      <c r="G53" s="37"/>
      <c r="H53" s="24"/>
      <c r="I53" s="24"/>
      <c r="J53" s="24"/>
      <c r="K53" s="24"/>
      <c r="L53" s="38"/>
      <c r="M53" s="37"/>
      <c r="N53" s="49"/>
      <c r="O53" s="49"/>
      <c r="P53" s="49"/>
      <c r="Q53" s="24"/>
      <c r="R53" s="38"/>
      <c r="S53" s="37"/>
      <c r="T53" s="24"/>
      <c r="U53" s="24"/>
      <c r="V53" s="24"/>
      <c r="W53" s="38"/>
      <c r="X53" s="57"/>
      <c r="Y53" s="24"/>
      <c r="Z53" s="24"/>
      <c r="AA53" s="24"/>
      <c r="AB53" s="38"/>
    </row>
    <row r="54" spans="4:28" x14ac:dyDescent="0.25">
      <c r="D54" s="50"/>
      <c r="E54" s="11"/>
      <c r="F54" s="50"/>
      <c r="G54" s="50"/>
      <c r="H54" s="11"/>
      <c r="I54" s="11"/>
      <c r="J54" s="11"/>
      <c r="K54" s="11"/>
      <c r="L54" s="51"/>
      <c r="M54" s="50"/>
      <c r="N54" s="11"/>
      <c r="O54" s="11"/>
      <c r="P54" s="11"/>
      <c r="Q54" s="11"/>
      <c r="R54" s="51"/>
      <c r="S54" s="50"/>
      <c r="T54" s="11"/>
      <c r="U54" s="11"/>
      <c r="V54" s="11"/>
      <c r="W54" s="51"/>
      <c r="X54" s="11"/>
      <c r="Y54" s="9"/>
      <c r="Z54" s="22"/>
      <c r="AA54" s="22"/>
      <c r="AB54" s="51"/>
    </row>
    <row r="55" spans="4:28" x14ac:dyDescent="0.25">
      <c r="D55" s="69" t="s">
        <v>33</v>
      </c>
      <c r="E55" s="20">
        <f>+E41</f>
        <v>10000</v>
      </c>
      <c r="F55" s="52"/>
      <c r="G55" s="52">
        <f t="shared" ref="G55:M55" si="27">SUM(G41:G54)</f>
        <v>0</v>
      </c>
      <c r="H55" s="20">
        <f t="shared" si="27"/>
        <v>0</v>
      </c>
      <c r="I55" s="20">
        <f t="shared" si="27"/>
        <v>0</v>
      </c>
      <c r="J55" s="20">
        <f t="shared" si="27"/>
        <v>0</v>
      </c>
      <c r="K55" s="20">
        <f t="shared" si="27"/>
        <v>0</v>
      </c>
      <c r="L55" s="53">
        <f t="shared" si="27"/>
        <v>0</v>
      </c>
      <c r="M55" s="52">
        <f t="shared" si="27"/>
        <v>0</v>
      </c>
      <c r="N55" s="20">
        <f>SUM(N41:N54)</f>
        <v>0</v>
      </c>
      <c r="O55" s="20">
        <f>SUM(O41:O54)</f>
        <v>300000</v>
      </c>
      <c r="P55" s="20">
        <f>SUM(P41:P54)</f>
        <v>0</v>
      </c>
      <c r="Q55" s="20">
        <f t="shared" ref="Q55:W55" si="28">SUM(Q41:Q54)</f>
        <v>0</v>
      </c>
      <c r="R55" s="53">
        <f t="shared" si="28"/>
        <v>0</v>
      </c>
      <c r="S55" s="52">
        <f t="shared" si="28"/>
        <v>0</v>
      </c>
      <c r="T55" s="20">
        <f t="shared" si="28"/>
        <v>0</v>
      </c>
      <c r="U55" s="20">
        <f t="shared" si="28"/>
        <v>0</v>
      </c>
      <c r="V55" s="20">
        <f t="shared" si="28"/>
        <v>0</v>
      </c>
      <c r="W55" s="53">
        <f t="shared" si="28"/>
        <v>0</v>
      </c>
      <c r="X55" s="20"/>
      <c r="Y55" s="2"/>
      <c r="Z55" s="21">
        <f>SUM(Z41:Z54)</f>
        <v>0</v>
      </c>
      <c r="AA55" s="21">
        <f>SUM(AA41:AA54)</f>
        <v>300000</v>
      </c>
      <c r="AB55" s="53">
        <f>SUM(AB41:AB54)</f>
        <v>0</v>
      </c>
    </row>
    <row r="56" spans="4:28" ht="15.75" thickBot="1" x14ac:dyDescent="0.3">
      <c r="D56" s="54"/>
      <c r="E56" s="55"/>
      <c r="F56" s="54"/>
      <c r="G56" s="54"/>
      <c r="H56" s="55"/>
      <c r="I56" s="55"/>
      <c r="J56" s="55"/>
      <c r="K56" s="55"/>
      <c r="L56" s="56"/>
      <c r="M56" s="54"/>
      <c r="N56" s="55"/>
      <c r="O56" s="55"/>
      <c r="P56" s="55"/>
      <c r="Q56" s="55"/>
      <c r="R56" s="56"/>
      <c r="S56" s="54"/>
      <c r="T56" s="55"/>
      <c r="U56" s="55"/>
      <c r="V56" s="55"/>
      <c r="W56" s="56"/>
      <c r="X56" s="55"/>
      <c r="Y56" s="44"/>
      <c r="Z56" s="70"/>
      <c r="AA56" s="70"/>
      <c r="AB56" s="56"/>
    </row>
    <row r="57" spans="4:28" ht="15.75" thickBot="1" x14ac:dyDescent="0.3"/>
    <row r="58" spans="4:28" x14ac:dyDescent="0.25">
      <c r="D58" s="63" t="s">
        <v>79</v>
      </c>
      <c r="E58" s="64"/>
      <c r="F58" s="30"/>
      <c r="G58" s="30" t="s">
        <v>84</v>
      </c>
      <c r="H58" s="31" t="s">
        <v>84</v>
      </c>
      <c r="I58" s="31" t="s">
        <v>84</v>
      </c>
      <c r="J58" s="31" t="s">
        <v>84</v>
      </c>
      <c r="K58" s="31" t="s">
        <v>86</v>
      </c>
      <c r="L58" s="32" t="s">
        <v>78</v>
      </c>
      <c r="M58" s="30" t="s">
        <v>85</v>
      </c>
      <c r="N58" s="74" t="s">
        <v>85</v>
      </c>
      <c r="O58" s="74" t="s">
        <v>85</v>
      </c>
      <c r="P58" s="74" t="s">
        <v>85</v>
      </c>
      <c r="Q58" s="31" t="s">
        <v>85</v>
      </c>
      <c r="R58" s="32" t="s">
        <v>85</v>
      </c>
      <c r="S58" s="30" t="s">
        <v>86</v>
      </c>
      <c r="T58" s="31" t="s">
        <v>86</v>
      </c>
      <c r="U58" s="31" t="s">
        <v>86</v>
      </c>
      <c r="V58" s="31" t="s">
        <v>86</v>
      </c>
      <c r="W58" s="32" t="s">
        <v>84</v>
      </c>
      <c r="X58" s="65"/>
      <c r="Y58" s="66"/>
      <c r="Z58" s="66"/>
      <c r="AA58" s="66"/>
      <c r="AB58" s="67"/>
    </row>
    <row r="59" spans="4:28" x14ac:dyDescent="0.25">
      <c r="D59" s="52"/>
      <c r="E59" s="46"/>
      <c r="F59" s="33"/>
      <c r="G59" s="33" t="s">
        <v>74</v>
      </c>
      <c r="H59" s="28" t="s">
        <v>75</v>
      </c>
      <c r="I59" s="28" t="s">
        <v>76</v>
      </c>
      <c r="J59" s="28" t="s">
        <v>77</v>
      </c>
      <c r="K59" s="28" t="s">
        <v>88</v>
      </c>
      <c r="L59" s="34" t="s">
        <v>83</v>
      </c>
      <c r="M59" s="33" t="s">
        <v>100</v>
      </c>
      <c r="N59" s="48" t="s">
        <v>100</v>
      </c>
      <c r="O59" s="48" t="s">
        <v>100</v>
      </c>
      <c r="P59" s="48" t="s">
        <v>116</v>
      </c>
      <c r="Q59" s="28" t="s">
        <v>115</v>
      </c>
      <c r="R59" s="34" t="s">
        <v>115</v>
      </c>
      <c r="S59" s="33" t="s">
        <v>80</v>
      </c>
      <c r="T59" s="28" t="s">
        <v>81</v>
      </c>
      <c r="U59" s="28" t="s">
        <v>82</v>
      </c>
      <c r="V59" s="28" t="s">
        <v>89</v>
      </c>
      <c r="W59" s="34" t="s">
        <v>87</v>
      </c>
      <c r="X59" s="20"/>
      <c r="Y59" s="2"/>
      <c r="Z59" s="28" t="s">
        <v>65</v>
      </c>
      <c r="AA59" s="28" t="s">
        <v>65</v>
      </c>
      <c r="AB59" s="34" t="s">
        <v>65</v>
      </c>
    </row>
    <row r="60" spans="4:28" x14ac:dyDescent="0.25">
      <c r="D60" s="68" t="s">
        <v>92</v>
      </c>
      <c r="E60" s="47" t="s">
        <v>66</v>
      </c>
      <c r="F60" s="35" t="s">
        <v>164</v>
      </c>
      <c r="G60" s="35" t="s">
        <v>67</v>
      </c>
      <c r="H60" s="18" t="s">
        <v>67</v>
      </c>
      <c r="I60" s="18" t="s">
        <v>67</v>
      </c>
      <c r="J60" s="18" t="s">
        <v>67</v>
      </c>
      <c r="K60" s="18" t="s">
        <v>90</v>
      </c>
      <c r="L60" s="36" t="s">
        <v>67</v>
      </c>
      <c r="M60" s="35" t="s">
        <v>68</v>
      </c>
      <c r="N60" s="17" t="s">
        <v>68</v>
      </c>
      <c r="O60" s="17" t="s">
        <v>68</v>
      </c>
      <c r="P60" s="17" t="s">
        <v>117</v>
      </c>
      <c r="Q60" s="18" t="s">
        <v>118</v>
      </c>
      <c r="R60" s="36" t="s">
        <v>2</v>
      </c>
      <c r="S60" s="35" t="s">
        <v>69</v>
      </c>
      <c r="T60" s="18" t="s">
        <v>69</v>
      </c>
      <c r="U60" s="18" t="s">
        <v>69</v>
      </c>
      <c r="V60" s="18" t="s">
        <v>69</v>
      </c>
      <c r="W60" s="36" t="s">
        <v>69</v>
      </c>
      <c r="X60" s="11"/>
      <c r="Y60" s="18" t="s">
        <v>33</v>
      </c>
      <c r="Z60" s="18" t="s">
        <v>67</v>
      </c>
      <c r="AA60" s="18" t="s">
        <v>99</v>
      </c>
      <c r="AB60" s="36" t="s">
        <v>69</v>
      </c>
    </row>
    <row r="61" spans="4:28" x14ac:dyDescent="0.25">
      <c r="D61" s="37" t="s">
        <v>53</v>
      </c>
      <c r="E61" s="58"/>
      <c r="F61" s="61"/>
      <c r="G61" s="61"/>
      <c r="H61" s="25"/>
      <c r="I61" s="25"/>
      <c r="J61" s="25"/>
      <c r="K61" s="25"/>
      <c r="L61" s="62"/>
      <c r="M61" s="61"/>
      <c r="N61" s="60"/>
      <c r="O61" s="60"/>
      <c r="P61" s="60"/>
      <c r="Q61" s="25"/>
      <c r="R61" s="62"/>
      <c r="S61" s="61"/>
      <c r="T61" s="25"/>
      <c r="U61" s="25"/>
      <c r="V61" s="25"/>
      <c r="W61" s="62"/>
      <c r="X61" s="57"/>
      <c r="Y61" s="24">
        <f t="shared" ref="Y61:Y72" si="29">SUM(E61:X61)</f>
        <v>0</v>
      </c>
      <c r="Z61" s="24">
        <f>SUM(G61:L61)</f>
        <v>0</v>
      </c>
      <c r="AA61" s="24">
        <f>SUM(M61:R61)</f>
        <v>0</v>
      </c>
      <c r="AB61" s="38">
        <f>SUM(S61:W61)</f>
        <v>0</v>
      </c>
    </row>
    <row r="62" spans="4:28" x14ac:dyDescent="0.25">
      <c r="D62" s="37" t="s">
        <v>54</v>
      </c>
      <c r="E62" s="59">
        <f>+Y61</f>
        <v>0</v>
      </c>
      <c r="F62" s="83">
        <v>0</v>
      </c>
      <c r="G62" s="61"/>
      <c r="H62" s="25"/>
      <c r="I62" s="25"/>
      <c r="J62" s="25"/>
      <c r="K62" s="25"/>
      <c r="L62" s="62"/>
      <c r="M62" s="61"/>
      <c r="N62" s="60"/>
      <c r="O62" s="60"/>
      <c r="P62" s="60"/>
      <c r="Q62" s="25"/>
      <c r="R62" s="62"/>
      <c r="S62" s="61"/>
      <c r="T62" s="25"/>
      <c r="U62" s="25"/>
      <c r="V62" s="25"/>
      <c r="W62" s="62"/>
      <c r="X62" s="57"/>
      <c r="Y62" s="24">
        <f t="shared" si="29"/>
        <v>0</v>
      </c>
      <c r="Z62" s="24">
        <f t="shared" ref="Z62:Z72" si="30">SUM(G62:L62)</f>
        <v>0</v>
      </c>
      <c r="AA62" s="24">
        <f t="shared" ref="AA62:AA72" si="31">SUM(M62:R62)</f>
        <v>0</v>
      </c>
      <c r="AB62" s="38">
        <f t="shared" ref="AB62:AB72" si="32">SUM(S62:W62)</f>
        <v>0</v>
      </c>
    </row>
    <row r="63" spans="4:28" x14ac:dyDescent="0.25">
      <c r="D63" s="37" t="s">
        <v>55</v>
      </c>
      <c r="E63" s="59">
        <f t="shared" ref="E63:E72" si="33">+Y62</f>
        <v>0</v>
      </c>
      <c r="F63" s="83">
        <v>0</v>
      </c>
      <c r="G63" s="61"/>
      <c r="H63" s="25"/>
      <c r="I63" s="25"/>
      <c r="J63" s="25"/>
      <c r="K63" s="25"/>
      <c r="L63" s="62"/>
      <c r="M63" s="61"/>
      <c r="N63" s="60"/>
      <c r="O63" s="60"/>
      <c r="P63" s="60"/>
      <c r="Q63" s="25"/>
      <c r="R63" s="62"/>
      <c r="S63" s="61"/>
      <c r="T63" s="25"/>
      <c r="U63" s="25"/>
      <c r="V63" s="25"/>
      <c r="W63" s="62"/>
      <c r="X63" s="57"/>
      <c r="Y63" s="24">
        <f t="shared" si="29"/>
        <v>0</v>
      </c>
      <c r="Z63" s="24">
        <f t="shared" si="30"/>
        <v>0</v>
      </c>
      <c r="AA63" s="24">
        <f t="shared" si="31"/>
        <v>0</v>
      </c>
      <c r="AB63" s="38">
        <f t="shared" si="32"/>
        <v>0</v>
      </c>
    </row>
    <row r="64" spans="4:28" x14ac:dyDescent="0.25">
      <c r="D64" s="37" t="s">
        <v>56</v>
      </c>
      <c r="E64" s="59">
        <f t="shared" si="33"/>
        <v>0</v>
      </c>
      <c r="F64" s="83">
        <v>0</v>
      </c>
      <c r="G64" s="61"/>
      <c r="H64" s="25"/>
      <c r="I64" s="25"/>
      <c r="J64" s="25"/>
      <c r="K64" s="25"/>
      <c r="L64" s="62"/>
      <c r="M64" s="61"/>
      <c r="N64" s="60"/>
      <c r="O64" s="60"/>
      <c r="P64" s="60"/>
      <c r="Q64" s="25"/>
      <c r="R64" s="62"/>
      <c r="S64" s="61"/>
      <c r="T64" s="25"/>
      <c r="U64" s="25"/>
      <c r="V64" s="25"/>
      <c r="W64" s="62"/>
      <c r="X64" s="57"/>
      <c r="Y64" s="24">
        <f t="shared" si="29"/>
        <v>0</v>
      </c>
      <c r="Z64" s="24">
        <f t="shared" si="30"/>
        <v>0</v>
      </c>
      <c r="AA64" s="24">
        <f t="shared" si="31"/>
        <v>0</v>
      </c>
      <c r="AB64" s="38">
        <f t="shared" si="32"/>
        <v>0</v>
      </c>
    </row>
    <row r="65" spans="4:28" x14ac:dyDescent="0.25">
      <c r="D65" s="37" t="s">
        <v>57</v>
      </c>
      <c r="E65" s="59">
        <f t="shared" si="33"/>
        <v>0</v>
      </c>
      <c r="F65" s="83">
        <v>0</v>
      </c>
      <c r="G65" s="61"/>
      <c r="H65" s="25"/>
      <c r="I65" s="25"/>
      <c r="J65" s="25"/>
      <c r="K65" s="25"/>
      <c r="L65" s="62"/>
      <c r="M65" s="61"/>
      <c r="N65" s="60"/>
      <c r="O65" s="60"/>
      <c r="P65" s="60"/>
      <c r="Q65" s="25"/>
      <c r="R65" s="62"/>
      <c r="S65" s="61"/>
      <c r="T65" s="25"/>
      <c r="U65" s="25"/>
      <c r="V65" s="25"/>
      <c r="W65" s="62"/>
      <c r="X65" s="57"/>
      <c r="Y65" s="24">
        <f t="shared" si="29"/>
        <v>0</v>
      </c>
      <c r="Z65" s="24">
        <f t="shared" si="30"/>
        <v>0</v>
      </c>
      <c r="AA65" s="24">
        <f t="shared" si="31"/>
        <v>0</v>
      </c>
      <c r="AB65" s="38">
        <f t="shared" si="32"/>
        <v>0</v>
      </c>
    </row>
    <row r="66" spans="4:28" x14ac:dyDescent="0.25">
      <c r="D66" s="37" t="s">
        <v>58</v>
      </c>
      <c r="E66" s="59">
        <f t="shared" si="33"/>
        <v>0</v>
      </c>
      <c r="F66" s="83">
        <v>0</v>
      </c>
      <c r="G66" s="61"/>
      <c r="H66" s="25"/>
      <c r="I66" s="25"/>
      <c r="J66" s="25"/>
      <c r="K66" s="25"/>
      <c r="L66" s="62"/>
      <c r="M66" s="61"/>
      <c r="N66" s="60"/>
      <c r="O66" s="60"/>
      <c r="P66" s="60"/>
      <c r="Q66" s="25"/>
      <c r="R66" s="62"/>
      <c r="S66" s="61"/>
      <c r="T66" s="25"/>
      <c r="U66" s="25"/>
      <c r="V66" s="25"/>
      <c r="W66" s="62"/>
      <c r="X66" s="57"/>
      <c r="Y66" s="24">
        <f t="shared" si="29"/>
        <v>0</v>
      </c>
      <c r="Z66" s="24">
        <f t="shared" si="30"/>
        <v>0</v>
      </c>
      <c r="AA66" s="24">
        <f t="shared" si="31"/>
        <v>0</v>
      </c>
      <c r="AB66" s="38">
        <f t="shared" si="32"/>
        <v>0</v>
      </c>
    </row>
    <row r="67" spans="4:28" x14ac:dyDescent="0.25">
      <c r="D67" s="37" t="s">
        <v>59</v>
      </c>
      <c r="E67" s="59">
        <f t="shared" si="33"/>
        <v>0</v>
      </c>
      <c r="F67" s="83">
        <v>0</v>
      </c>
      <c r="G67" s="61"/>
      <c r="H67" s="25"/>
      <c r="I67" s="25"/>
      <c r="J67" s="25"/>
      <c r="K67" s="25"/>
      <c r="L67" s="62"/>
      <c r="M67" s="61"/>
      <c r="N67" s="60"/>
      <c r="O67" s="60"/>
      <c r="P67" s="60"/>
      <c r="Q67" s="25"/>
      <c r="R67" s="62"/>
      <c r="S67" s="61"/>
      <c r="T67" s="25"/>
      <c r="U67" s="25"/>
      <c r="V67" s="25"/>
      <c r="W67" s="62"/>
      <c r="X67" s="57"/>
      <c r="Y67" s="24">
        <f t="shared" si="29"/>
        <v>0</v>
      </c>
      <c r="Z67" s="24">
        <f t="shared" si="30"/>
        <v>0</v>
      </c>
      <c r="AA67" s="24">
        <f t="shared" si="31"/>
        <v>0</v>
      </c>
      <c r="AB67" s="38">
        <f t="shared" si="32"/>
        <v>0</v>
      </c>
    </row>
    <row r="68" spans="4:28" x14ac:dyDescent="0.25">
      <c r="D68" s="37" t="s">
        <v>60</v>
      </c>
      <c r="E68" s="59">
        <f t="shared" si="33"/>
        <v>0</v>
      </c>
      <c r="F68" s="83">
        <v>0</v>
      </c>
      <c r="G68" s="61"/>
      <c r="H68" s="25"/>
      <c r="I68" s="25"/>
      <c r="J68" s="25"/>
      <c r="K68" s="25"/>
      <c r="L68" s="62"/>
      <c r="M68" s="61"/>
      <c r="N68" s="60"/>
      <c r="O68" s="60"/>
      <c r="P68" s="60"/>
      <c r="Q68" s="25"/>
      <c r="R68" s="62"/>
      <c r="S68" s="61"/>
      <c r="T68" s="25"/>
      <c r="U68" s="25"/>
      <c r="V68" s="25"/>
      <c r="W68" s="62"/>
      <c r="X68" s="57"/>
      <c r="Y68" s="24">
        <f t="shared" si="29"/>
        <v>0</v>
      </c>
      <c r="Z68" s="24">
        <f t="shared" si="30"/>
        <v>0</v>
      </c>
      <c r="AA68" s="24">
        <f t="shared" si="31"/>
        <v>0</v>
      </c>
      <c r="AB68" s="38">
        <f t="shared" si="32"/>
        <v>0</v>
      </c>
    </row>
    <row r="69" spans="4:28" x14ac:dyDescent="0.25">
      <c r="D69" s="37" t="s">
        <v>61</v>
      </c>
      <c r="E69" s="59">
        <f t="shared" si="33"/>
        <v>0</v>
      </c>
      <c r="F69" s="83">
        <v>0</v>
      </c>
      <c r="G69" s="61"/>
      <c r="H69" s="25"/>
      <c r="I69" s="25"/>
      <c r="J69" s="25"/>
      <c r="K69" s="25"/>
      <c r="L69" s="62"/>
      <c r="M69" s="61"/>
      <c r="N69" s="60"/>
      <c r="O69" s="60"/>
      <c r="P69" s="60"/>
      <c r="Q69" s="25"/>
      <c r="R69" s="62"/>
      <c r="S69" s="61"/>
      <c r="T69" s="25"/>
      <c r="U69" s="25"/>
      <c r="V69" s="25"/>
      <c r="W69" s="62"/>
      <c r="X69" s="57"/>
      <c r="Y69" s="24">
        <f t="shared" si="29"/>
        <v>0</v>
      </c>
      <c r="Z69" s="24">
        <f t="shared" si="30"/>
        <v>0</v>
      </c>
      <c r="AA69" s="24">
        <f t="shared" si="31"/>
        <v>0</v>
      </c>
      <c r="AB69" s="38">
        <f t="shared" si="32"/>
        <v>0</v>
      </c>
    </row>
    <row r="70" spans="4:28" x14ac:dyDescent="0.25">
      <c r="D70" s="37" t="s">
        <v>62</v>
      </c>
      <c r="E70" s="59">
        <f t="shared" si="33"/>
        <v>0</v>
      </c>
      <c r="F70" s="83">
        <v>0</v>
      </c>
      <c r="G70" s="61"/>
      <c r="H70" s="25"/>
      <c r="I70" s="25"/>
      <c r="J70" s="25"/>
      <c r="K70" s="25"/>
      <c r="L70" s="62"/>
      <c r="M70" s="61"/>
      <c r="N70" s="60"/>
      <c r="O70" s="60"/>
      <c r="P70" s="60"/>
      <c r="Q70" s="25"/>
      <c r="R70" s="62"/>
      <c r="S70" s="61"/>
      <c r="T70" s="25"/>
      <c r="U70" s="25"/>
      <c r="V70" s="25"/>
      <c r="W70" s="62"/>
      <c r="X70" s="57"/>
      <c r="Y70" s="24">
        <f t="shared" si="29"/>
        <v>0</v>
      </c>
      <c r="Z70" s="24">
        <f t="shared" si="30"/>
        <v>0</v>
      </c>
      <c r="AA70" s="24">
        <f t="shared" si="31"/>
        <v>0</v>
      </c>
      <c r="AB70" s="38">
        <f t="shared" si="32"/>
        <v>0</v>
      </c>
    </row>
    <row r="71" spans="4:28" x14ac:dyDescent="0.25">
      <c r="D71" s="37" t="s">
        <v>63</v>
      </c>
      <c r="E71" s="59">
        <f t="shared" si="33"/>
        <v>0</v>
      </c>
      <c r="F71" s="83">
        <v>0</v>
      </c>
      <c r="G71" s="61"/>
      <c r="H71" s="25"/>
      <c r="I71" s="25"/>
      <c r="J71" s="25"/>
      <c r="K71" s="25"/>
      <c r="L71" s="62"/>
      <c r="M71" s="61"/>
      <c r="N71" s="60"/>
      <c r="O71" s="60"/>
      <c r="P71" s="60"/>
      <c r="Q71" s="25"/>
      <c r="R71" s="62"/>
      <c r="S71" s="61"/>
      <c r="T71" s="25"/>
      <c r="U71" s="25"/>
      <c r="V71" s="25"/>
      <c r="W71" s="62"/>
      <c r="X71" s="57"/>
      <c r="Y71" s="24">
        <f t="shared" si="29"/>
        <v>0</v>
      </c>
      <c r="Z71" s="24">
        <f t="shared" si="30"/>
        <v>0</v>
      </c>
      <c r="AA71" s="24">
        <f t="shared" si="31"/>
        <v>0</v>
      </c>
      <c r="AB71" s="38">
        <f t="shared" si="32"/>
        <v>0</v>
      </c>
    </row>
    <row r="72" spans="4:28" x14ac:dyDescent="0.25">
      <c r="D72" s="37" t="s">
        <v>64</v>
      </c>
      <c r="E72" s="59">
        <f t="shared" si="33"/>
        <v>0</v>
      </c>
      <c r="F72" s="83">
        <v>0</v>
      </c>
      <c r="G72" s="61"/>
      <c r="H72" s="25"/>
      <c r="I72" s="25"/>
      <c r="J72" s="25"/>
      <c r="K72" s="25"/>
      <c r="L72" s="62"/>
      <c r="M72" s="61"/>
      <c r="N72" s="60"/>
      <c r="O72" s="60"/>
      <c r="P72" s="60"/>
      <c r="Q72" s="25"/>
      <c r="R72" s="62"/>
      <c r="S72" s="61"/>
      <c r="T72" s="25"/>
      <c r="U72" s="25"/>
      <c r="V72" s="25"/>
      <c r="W72" s="62"/>
      <c r="X72" s="57"/>
      <c r="Y72" s="24">
        <f t="shared" si="29"/>
        <v>0</v>
      </c>
      <c r="Z72" s="24">
        <f t="shared" si="30"/>
        <v>0</v>
      </c>
      <c r="AA72" s="24">
        <f t="shared" si="31"/>
        <v>0</v>
      </c>
      <c r="AB72" s="38">
        <f t="shared" si="32"/>
        <v>0</v>
      </c>
    </row>
    <row r="73" spans="4:28" x14ac:dyDescent="0.25">
      <c r="D73" s="37"/>
      <c r="E73" s="29"/>
      <c r="F73" s="37"/>
      <c r="G73" s="37"/>
      <c r="H73" s="24"/>
      <c r="I73" s="24"/>
      <c r="J73" s="24"/>
      <c r="K73" s="24"/>
      <c r="L73" s="38"/>
      <c r="M73" s="37"/>
      <c r="N73" s="49"/>
      <c r="O73" s="49"/>
      <c r="P73" s="49"/>
      <c r="Q73" s="24"/>
      <c r="R73" s="38"/>
      <c r="S73" s="37"/>
      <c r="T73" s="24"/>
      <c r="U73" s="24"/>
      <c r="V73" s="24"/>
      <c r="W73" s="38"/>
      <c r="X73" s="57"/>
      <c r="Y73" s="24"/>
      <c r="Z73" s="24"/>
      <c r="AA73" s="24"/>
      <c r="AB73" s="38"/>
    </row>
    <row r="74" spans="4:28" x14ac:dyDescent="0.25">
      <c r="D74" s="50"/>
      <c r="E74" s="11"/>
      <c r="F74" s="50"/>
      <c r="G74" s="50"/>
      <c r="H74" s="11"/>
      <c r="I74" s="11"/>
      <c r="J74" s="11"/>
      <c r="K74" s="11"/>
      <c r="L74" s="51"/>
      <c r="M74" s="50"/>
      <c r="N74" s="11"/>
      <c r="O74" s="11"/>
      <c r="P74" s="11"/>
      <c r="Q74" s="11"/>
      <c r="R74" s="51"/>
      <c r="S74" s="50"/>
      <c r="T74" s="11"/>
      <c r="U74" s="11"/>
      <c r="V74" s="11"/>
      <c r="W74" s="51"/>
      <c r="X74" s="11"/>
      <c r="Y74" s="9"/>
      <c r="Z74" s="22"/>
      <c r="AA74" s="22"/>
      <c r="AB74" s="51"/>
    </row>
    <row r="75" spans="4:28" x14ac:dyDescent="0.25">
      <c r="D75" s="69" t="s">
        <v>33</v>
      </c>
      <c r="E75" s="20">
        <f>+E61</f>
        <v>0</v>
      </c>
      <c r="F75" s="52"/>
      <c r="G75" s="52">
        <f t="shared" ref="G75:M75" si="34">SUM(G61:G74)</f>
        <v>0</v>
      </c>
      <c r="H75" s="20">
        <f t="shared" si="34"/>
        <v>0</v>
      </c>
      <c r="I75" s="20">
        <f t="shared" si="34"/>
        <v>0</v>
      </c>
      <c r="J75" s="20">
        <f t="shared" si="34"/>
        <v>0</v>
      </c>
      <c r="K75" s="20">
        <f t="shared" si="34"/>
        <v>0</v>
      </c>
      <c r="L75" s="53">
        <f t="shared" si="34"/>
        <v>0</v>
      </c>
      <c r="M75" s="52">
        <f t="shared" si="34"/>
        <v>0</v>
      </c>
      <c r="N75" s="20">
        <f>SUM(N61:N74)</f>
        <v>0</v>
      </c>
      <c r="O75" s="20">
        <f>SUM(O61:O74)</f>
        <v>0</v>
      </c>
      <c r="P75" s="20">
        <f>SUM(P61:P74)</f>
        <v>0</v>
      </c>
      <c r="Q75" s="20">
        <f t="shared" ref="Q75:W75" si="35">SUM(Q61:Q74)</f>
        <v>0</v>
      </c>
      <c r="R75" s="53">
        <f t="shared" si="35"/>
        <v>0</v>
      </c>
      <c r="S75" s="52">
        <f t="shared" si="35"/>
        <v>0</v>
      </c>
      <c r="T75" s="20">
        <f t="shared" si="35"/>
        <v>0</v>
      </c>
      <c r="U75" s="20">
        <f t="shared" si="35"/>
        <v>0</v>
      </c>
      <c r="V75" s="20">
        <f t="shared" si="35"/>
        <v>0</v>
      </c>
      <c r="W75" s="53">
        <f t="shared" si="35"/>
        <v>0</v>
      </c>
      <c r="X75" s="20"/>
      <c r="Y75" s="2"/>
      <c r="Z75" s="21">
        <f>SUM(Z61:Z74)</f>
        <v>0</v>
      </c>
      <c r="AA75" s="21">
        <f>SUM(AA61:AA74)</f>
        <v>0</v>
      </c>
      <c r="AB75" s="53">
        <f>SUM(AB61:AB74)</f>
        <v>0</v>
      </c>
    </row>
    <row r="76" spans="4:28" ht="15.75" thickBot="1" x14ac:dyDescent="0.3">
      <c r="D76" s="54"/>
      <c r="E76" s="55"/>
      <c r="F76" s="54"/>
      <c r="G76" s="54"/>
      <c r="H76" s="55"/>
      <c r="I76" s="55"/>
      <c r="J76" s="55"/>
      <c r="K76" s="55"/>
      <c r="L76" s="56"/>
      <c r="M76" s="54"/>
      <c r="N76" s="55"/>
      <c r="O76" s="55"/>
      <c r="P76" s="55"/>
      <c r="Q76" s="55"/>
      <c r="R76" s="56"/>
      <c r="S76" s="54"/>
      <c r="T76" s="55"/>
      <c r="U76" s="55"/>
      <c r="V76" s="55"/>
      <c r="W76" s="56"/>
      <c r="X76" s="55"/>
      <c r="Y76" s="44"/>
      <c r="Z76" s="70"/>
      <c r="AA76" s="70"/>
      <c r="AB76" s="56"/>
    </row>
    <row r="77" spans="4:28" ht="15.75" thickBot="1" x14ac:dyDescent="0.3"/>
    <row r="78" spans="4:28" x14ac:dyDescent="0.25">
      <c r="D78" s="63" t="s">
        <v>79</v>
      </c>
      <c r="E78" s="64"/>
      <c r="F78" s="30"/>
      <c r="G78" s="30" t="s">
        <v>84</v>
      </c>
      <c r="H78" s="31" t="s">
        <v>84</v>
      </c>
      <c r="I78" s="31" t="s">
        <v>84</v>
      </c>
      <c r="J78" s="31" t="s">
        <v>84</v>
      </c>
      <c r="K78" s="31" t="s">
        <v>86</v>
      </c>
      <c r="L78" s="32" t="s">
        <v>78</v>
      </c>
      <c r="M78" s="30" t="s">
        <v>85</v>
      </c>
      <c r="N78" s="74" t="s">
        <v>85</v>
      </c>
      <c r="O78" s="74" t="s">
        <v>85</v>
      </c>
      <c r="P78" s="74" t="s">
        <v>85</v>
      </c>
      <c r="Q78" s="31" t="s">
        <v>85</v>
      </c>
      <c r="R78" s="32" t="s">
        <v>85</v>
      </c>
      <c r="S78" s="30" t="s">
        <v>86</v>
      </c>
      <c r="T78" s="31" t="s">
        <v>86</v>
      </c>
      <c r="U78" s="31" t="s">
        <v>86</v>
      </c>
      <c r="V78" s="31" t="s">
        <v>86</v>
      </c>
      <c r="W78" s="32" t="s">
        <v>84</v>
      </c>
      <c r="X78" s="65"/>
      <c r="Y78" s="66"/>
      <c r="Z78" s="66"/>
      <c r="AA78" s="66"/>
      <c r="AB78" s="67"/>
    </row>
    <row r="79" spans="4:28" x14ac:dyDescent="0.25">
      <c r="D79" s="52"/>
      <c r="E79" s="46"/>
      <c r="F79" s="33"/>
      <c r="G79" s="33" t="s">
        <v>74</v>
      </c>
      <c r="H79" s="28" t="s">
        <v>75</v>
      </c>
      <c r="I79" s="28" t="s">
        <v>76</v>
      </c>
      <c r="J79" s="28" t="s">
        <v>77</v>
      </c>
      <c r="K79" s="28" t="s">
        <v>88</v>
      </c>
      <c r="L79" s="34" t="s">
        <v>83</v>
      </c>
      <c r="M79" s="33" t="s">
        <v>100</v>
      </c>
      <c r="N79" s="48" t="s">
        <v>100</v>
      </c>
      <c r="O79" s="48" t="s">
        <v>100</v>
      </c>
      <c r="P79" s="48" t="s">
        <v>116</v>
      </c>
      <c r="Q79" s="28" t="s">
        <v>115</v>
      </c>
      <c r="R79" s="34" t="s">
        <v>115</v>
      </c>
      <c r="S79" s="33" t="s">
        <v>80</v>
      </c>
      <c r="T79" s="28" t="s">
        <v>81</v>
      </c>
      <c r="U79" s="28" t="s">
        <v>82</v>
      </c>
      <c r="V79" s="28" t="s">
        <v>89</v>
      </c>
      <c r="W79" s="34" t="s">
        <v>87</v>
      </c>
      <c r="X79" s="20"/>
      <c r="Y79" s="2"/>
      <c r="Z79" s="28" t="s">
        <v>65</v>
      </c>
      <c r="AA79" s="28" t="s">
        <v>65</v>
      </c>
      <c r="AB79" s="34" t="s">
        <v>65</v>
      </c>
    </row>
    <row r="80" spans="4:28" x14ac:dyDescent="0.25">
      <c r="D80" s="68" t="s">
        <v>93</v>
      </c>
      <c r="E80" s="47" t="s">
        <v>66</v>
      </c>
      <c r="F80" s="35" t="s">
        <v>164</v>
      </c>
      <c r="G80" s="35" t="s">
        <v>67</v>
      </c>
      <c r="H80" s="18" t="s">
        <v>67</v>
      </c>
      <c r="I80" s="18" t="s">
        <v>67</v>
      </c>
      <c r="J80" s="18" t="s">
        <v>67</v>
      </c>
      <c r="K80" s="18" t="s">
        <v>90</v>
      </c>
      <c r="L80" s="36" t="s">
        <v>67</v>
      </c>
      <c r="M80" s="35" t="s">
        <v>68</v>
      </c>
      <c r="N80" s="17" t="s">
        <v>68</v>
      </c>
      <c r="O80" s="17" t="s">
        <v>68</v>
      </c>
      <c r="P80" s="17" t="s">
        <v>117</v>
      </c>
      <c r="Q80" s="18" t="s">
        <v>118</v>
      </c>
      <c r="R80" s="36" t="s">
        <v>2</v>
      </c>
      <c r="S80" s="35" t="s">
        <v>69</v>
      </c>
      <c r="T80" s="18" t="s">
        <v>69</v>
      </c>
      <c r="U80" s="18" t="s">
        <v>69</v>
      </c>
      <c r="V80" s="18" t="s">
        <v>69</v>
      </c>
      <c r="W80" s="36" t="s">
        <v>69</v>
      </c>
      <c r="X80" s="11"/>
      <c r="Y80" s="18" t="s">
        <v>33</v>
      </c>
      <c r="Z80" s="18" t="s">
        <v>67</v>
      </c>
      <c r="AA80" s="18" t="s">
        <v>99</v>
      </c>
      <c r="AB80" s="36" t="s">
        <v>69</v>
      </c>
    </row>
    <row r="81" spans="4:28" x14ac:dyDescent="0.25">
      <c r="D81" s="37" t="s">
        <v>53</v>
      </c>
      <c r="E81" s="58"/>
      <c r="F81" s="61"/>
      <c r="G81" s="61"/>
      <c r="H81" s="25"/>
      <c r="I81" s="25"/>
      <c r="J81" s="25"/>
      <c r="K81" s="25"/>
      <c r="L81" s="62"/>
      <c r="M81" s="61"/>
      <c r="N81" s="60"/>
      <c r="O81" s="60"/>
      <c r="P81" s="60"/>
      <c r="Q81" s="25"/>
      <c r="R81" s="62"/>
      <c r="S81" s="61"/>
      <c r="T81" s="25"/>
      <c r="U81" s="25"/>
      <c r="V81" s="25"/>
      <c r="W81" s="62"/>
      <c r="X81" s="57"/>
      <c r="Y81" s="24">
        <f t="shared" ref="Y81:Y92" si="36">SUM(E81:X81)</f>
        <v>0</v>
      </c>
      <c r="Z81" s="24">
        <f>SUM(G81:L81)</f>
        <v>0</v>
      </c>
      <c r="AA81" s="24">
        <f>SUM(M81:R81)</f>
        <v>0</v>
      </c>
      <c r="AB81" s="38">
        <f>SUM(S81:W81)</f>
        <v>0</v>
      </c>
    </row>
    <row r="82" spans="4:28" x14ac:dyDescent="0.25">
      <c r="D82" s="37" t="s">
        <v>54</v>
      </c>
      <c r="E82" s="59">
        <f>+Y81</f>
        <v>0</v>
      </c>
      <c r="F82" s="83">
        <v>0</v>
      </c>
      <c r="G82" s="61"/>
      <c r="H82" s="25"/>
      <c r="I82" s="25"/>
      <c r="J82" s="25"/>
      <c r="K82" s="25"/>
      <c r="L82" s="62"/>
      <c r="M82" s="61"/>
      <c r="N82" s="60"/>
      <c r="O82" s="60"/>
      <c r="P82" s="60"/>
      <c r="Q82" s="25"/>
      <c r="R82" s="62"/>
      <c r="S82" s="61"/>
      <c r="T82" s="25"/>
      <c r="U82" s="25"/>
      <c r="V82" s="25"/>
      <c r="W82" s="62"/>
      <c r="X82" s="57"/>
      <c r="Y82" s="24">
        <f t="shared" si="36"/>
        <v>0</v>
      </c>
      <c r="Z82" s="24">
        <f t="shared" ref="Z82:Z92" si="37">SUM(G82:L82)</f>
        <v>0</v>
      </c>
      <c r="AA82" s="24">
        <f t="shared" ref="AA82:AA92" si="38">SUM(M82:R82)</f>
        <v>0</v>
      </c>
      <c r="AB82" s="38">
        <f t="shared" ref="AB82:AB92" si="39">SUM(S82:W82)</f>
        <v>0</v>
      </c>
    </row>
    <row r="83" spans="4:28" x14ac:dyDescent="0.25">
      <c r="D83" s="37" t="s">
        <v>55</v>
      </c>
      <c r="E83" s="59">
        <f t="shared" ref="E83:E92" si="40">+Y82</f>
        <v>0</v>
      </c>
      <c r="F83" s="83">
        <v>0</v>
      </c>
      <c r="G83" s="61"/>
      <c r="H83" s="25"/>
      <c r="I83" s="25"/>
      <c r="J83" s="25"/>
      <c r="K83" s="25"/>
      <c r="L83" s="62"/>
      <c r="M83" s="61"/>
      <c r="N83" s="60"/>
      <c r="O83" s="60"/>
      <c r="P83" s="60"/>
      <c r="Q83" s="25"/>
      <c r="R83" s="62"/>
      <c r="S83" s="61"/>
      <c r="T83" s="25"/>
      <c r="U83" s="25"/>
      <c r="V83" s="25"/>
      <c r="W83" s="62"/>
      <c r="X83" s="57"/>
      <c r="Y83" s="24">
        <f t="shared" si="36"/>
        <v>0</v>
      </c>
      <c r="Z83" s="24">
        <f t="shared" si="37"/>
        <v>0</v>
      </c>
      <c r="AA83" s="24">
        <f t="shared" si="38"/>
        <v>0</v>
      </c>
      <c r="AB83" s="38">
        <f t="shared" si="39"/>
        <v>0</v>
      </c>
    </row>
    <row r="84" spans="4:28" x14ac:dyDescent="0.25">
      <c r="D84" s="37" t="s">
        <v>56</v>
      </c>
      <c r="E84" s="59">
        <f t="shared" si="40"/>
        <v>0</v>
      </c>
      <c r="F84" s="83">
        <v>0</v>
      </c>
      <c r="G84" s="61"/>
      <c r="H84" s="25"/>
      <c r="I84" s="25"/>
      <c r="J84" s="25"/>
      <c r="K84" s="25"/>
      <c r="L84" s="62"/>
      <c r="M84" s="61"/>
      <c r="N84" s="60"/>
      <c r="O84" s="60"/>
      <c r="P84" s="60"/>
      <c r="Q84" s="25"/>
      <c r="R84" s="62"/>
      <c r="S84" s="61"/>
      <c r="T84" s="25"/>
      <c r="U84" s="25"/>
      <c r="V84" s="25"/>
      <c r="W84" s="62"/>
      <c r="X84" s="57"/>
      <c r="Y84" s="24">
        <f t="shared" si="36"/>
        <v>0</v>
      </c>
      <c r="Z84" s="24">
        <f t="shared" si="37"/>
        <v>0</v>
      </c>
      <c r="AA84" s="24">
        <f t="shared" si="38"/>
        <v>0</v>
      </c>
      <c r="AB84" s="38">
        <f t="shared" si="39"/>
        <v>0</v>
      </c>
    </row>
    <row r="85" spans="4:28" x14ac:dyDescent="0.25">
      <c r="D85" s="37" t="s">
        <v>57</v>
      </c>
      <c r="E85" s="59">
        <f t="shared" si="40"/>
        <v>0</v>
      </c>
      <c r="F85" s="83">
        <v>0</v>
      </c>
      <c r="G85" s="61"/>
      <c r="H85" s="25"/>
      <c r="I85" s="25"/>
      <c r="J85" s="25"/>
      <c r="K85" s="25"/>
      <c r="L85" s="62"/>
      <c r="M85" s="61"/>
      <c r="N85" s="60"/>
      <c r="O85" s="60"/>
      <c r="P85" s="60"/>
      <c r="Q85" s="25"/>
      <c r="R85" s="62"/>
      <c r="S85" s="61"/>
      <c r="T85" s="25"/>
      <c r="U85" s="25"/>
      <c r="V85" s="25"/>
      <c r="W85" s="62"/>
      <c r="X85" s="57"/>
      <c r="Y85" s="24">
        <f t="shared" si="36"/>
        <v>0</v>
      </c>
      <c r="Z85" s="24">
        <f t="shared" si="37"/>
        <v>0</v>
      </c>
      <c r="AA85" s="24">
        <f t="shared" si="38"/>
        <v>0</v>
      </c>
      <c r="AB85" s="38">
        <f t="shared" si="39"/>
        <v>0</v>
      </c>
    </row>
    <row r="86" spans="4:28" x14ac:dyDescent="0.25">
      <c r="D86" s="37" t="s">
        <v>58</v>
      </c>
      <c r="E86" s="59">
        <f t="shared" si="40"/>
        <v>0</v>
      </c>
      <c r="F86" s="83">
        <v>0</v>
      </c>
      <c r="G86" s="61"/>
      <c r="H86" s="25"/>
      <c r="I86" s="25"/>
      <c r="J86" s="25"/>
      <c r="K86" s="25"/>
      <c r="L86" s="62"/>
      <c r="M86" s="61"/>
      <c r="N86" s="60"/>
      <c r="O86" s="60"/>
      <c r="P86" s="60"/>
      <c r="Q86" s="25"/>
      <c r="R86" s="62"/>
      <c r="S86" s="61"/>
      <c r="T86" s="25"/>
      <c r="U86" s="25"/>
      <c r="V86" s="25"/>
      <c r="W86" s="62"/>
      <c r="X86" s="57"/>
      <c r="Y86" s="24">
        <f t="shared" si="36"/>
        <v>0</v>
      </c>
      <c r="Z86" s="24">
        <f t="shared" si="37"/>
        <v>0</v>
      </c>
      <c r="AA86" s="24">
        <f t="shared" si="38"/>
        <v>0</v>
      </c>
      <c r="AB86" s="38">
        <f t="shared" si="39"/>
        <v>0</v>
      </c>
    </row>
    <row r="87" spans="4:28" x14ac:dyDescent="0.25">
      <c r="D87" s="37" t="s">
        <v>59</v>
      </c>
      <c r="E87" s="59">
        <f t="shared" si="40"/>
        <v>0</v>
      </c>
      <c r="F87" s="83">
        <v>0</v>
      </c>
      <c r="G87" s="61"/>
      <c r="H87" s="25"/>
      <c r="I87" s="25"/>
      <c r="J87" s="25"/>
      <c r="K87" s="25"/>
      <c r="L87" s="62"/>
      <c r="M87" s="61"/>
      <c r="N87" s="60"/>
      <c r="O87" s="60"/>
      <c r="P87" s="60"/>
      <c r="Q87" s="25"/>
      <c r="R87" s="62"/>
      <c r="S87" s="61"/>
      <c r="T87" s="25"/>
      <c r="U87" s="25"/>
      <c r="V87" s="25"/>
      <c r="W87" s="62"/>
      <c r="X87" s="57"/>
      <c r="Y87" s="24">
        <f t="shared" si="36"/>
        <v>0</v>
      </c>
      <c r="Z87" s="24">
        <f t="shared" si="37"/>
        <v>0</v>
      </c>
      <c r="AA87" s="24">
        <f t="shared" si="38"/>
        <v>0</v>
      </c>
      <c r="AB87" s="38">
        <f t="shared" si="39"/>
        <v>0</v>
      </c>
    </row>
    <row r="88" spans="4:28" x14ac:dyDescent="0.25">
      <c r="D88" s="37" t="s">
        <v>60</v>
      </c>
      <c r="E88" s="59">
        <f t="shared" si="40"/>
        <v>0</v>
      </c>
      <c r="F88" s="83">
        <v>0</v>
      </c>
      <c r="G88" s="61"/>
      <c r="H88" s="25"/>
      <c r="I88" s="25"/>
      <c r="J88" s="25"/>
      <c r="K88" s="25"/>
      <c r="L88" s="62"/>
      <c r="M88" s="61"/>
      <c r="N88" s="60"/>
      <c r="O88" s="60"/>
      <c r="P88" s="60"/>
      <c r="Q88" s="25"/>
      <c r="R88" s="62"/>
      <c r="S88" s="61"/>
      <c r="T88" s="25"/>
      <c r="U88" s="25"/>
      <c r="V88" s="25"/>
      <c r="W88" s="62"/>
      <c r="X88" s="57"/>
      <c r="Y88" s="24">
        <f t="shared" si="36"/>
        <v>0</v>
      </c>
      <c r="Z88" s="24">
        <f t="shared" si="37"/>
        <v>0</v>
      </c>
      <c r="AA88" s="24">
        <f t="shared" si="38"/>
        <v>0</v>
      </c>
      <c r="AB88" s="38">
        <f t="shared" si="39"/>
        <v>0</v>
      </c>
    </row>
    <row r="89" spans="4:28" x14ac:dyDescent="0.25">
      <c r="D89" s="37" t="s">
        <v>61</v>
      </c>
      <c r="E89" s="59">
        <f t="shared" si="40"/>
        <v>0</v>
      </c>
      <c r="F89" s="83">
        <v>0</v>
      </c>
      <c r="G89" s="61"/>
      <c r="H89" s="25"/>
      <c r="I89" s="25"/>
      <c r="J89" s="25"/>
      <c r="K89" s="25"/>
      <c r="L89" s="62"/>
      <c r="M89" s="61"/>
      <c r="N89" s="60"/>
      <c r="O89" s="60"/>
      <c r="P89" s="60"/>
      <c r="Q89" s="25"/>
      <c r="R89" s="62"/>
      <c r="S89" s="61"/>
      <c r="T89" s="25"/>
      <c r="U89" s="25"/>
      <c r="V89" s="25"/>
      <c r="W89" s="62"/>
      <c r="X89" s="57"/>
      <c r="Y89" s="24">
        <f t="shared" si="36"/>
        <v>0</v>
      </c>
      <c r="Z89" s="24">
        <f t="shared" si="37"/>
        <v>0</v>
      </c>
      <c r="AA89" s="24">
        <f t="shared" si="38"/>
        <v>0</v>
      </c>
      <c r="AB89" s="38">
        <f t="shared" si="39"/>
        <v>0</v>
      </c>
    </row>
    <row r="90" spans="4:28" x14ac:dyDescent="0.25">
      <c r="D90" s="37" t="s">
        <v>62</v>
      </c>
      <c r="E90" s="59">
        <f t="shared" si="40"/>
        <v>0</v>
      </c>
      <c r="F90" s="83">
        <v>0</v>
      </c>
      <c r="G90" s="61"/>
      <c r="H90" s="25"/>
      <c r="I90" s="25"/>
      <c r="J90" s="25"/>
      <c r="K90" s="25"/>
      <c r="L90" s="62"/>
      <c r="M90" s="61"/>
      <c r="N90" s="60"/>
      <c r="O90" s="60"/>
      <c r="P90" s="60"/>
      <c r="Q90" s="25"/>
      <c r="R90" s="62"/>
      <c r="S90" s="61"/>
      <c r="T90" s="25"/>
      <c r="U90" s="25"/>
      <c r="V90" s="25"/>
      <c r="W90" s="62"/>
      <c r="X90" s="57"/>
      <c r="Y90" s="24">
        <f t="shared" si="36"/>
        <v>0</v>
      </c>
      <c r="Z90" s="24">
        <f t="shared" si="37"/>
        <v>0</v>
      </c>
      <c r="AA90" s="24">
        <f t="shared" si="38"/>
        <v>0</v>
      </c>
      <c r="AB90" s="38">
        <f t="shared" si="39"/>
        <v>0</v>
      </c>
    </row>
    <row r="91" spans="4:28" x14ac:dyDescent="0.25">
      <c r="D91" s="37" t="s">
        <v>63</v>
      </c>
      <c r="E91" s="59">
        <f t="shared" si="40"/>
        <v>0</v>
      </c>
      <c r="F91" s="83">
        <v>0</v>
      </c>
      <c r="G91" s="61"/>
      <c r="H91" s="25"/>
      <c r="I91" s="25"/>
      <c r="J91" s="25"/>
      <c r="K91" s="25"/>
      <c r="L91" s="62"/>
      <c r="M91" s="61"/>
      <c r="N91" s="60"/>
      <c r="O91" s="60"/>
      <c r="P91" s="60"/>
      <c r="Q91" s="25"/>
      <c r="R91" s="62"/>
      <c r="S91" s="61"/>
      <c r="T91" s="25"/>
      <c r="U91" s="25"/>
      <c r="V91" s="25"/>
      <c r="W91" s="62"/>
      <c r="X91" s="57"/>
      <c r="Y91" s="24">
        <f t="shared" si="36"/>
        <v>0</v>
      </c>
      <c r="Z91" s="24">
        <f t="shared" si="37"/>
        <v>0</v>
      </c>
      <c r="AA91" s="24">
        <f t="shared" si="38"/>
        <v>0</v>
      </c>
      <c r="AB91" s="38">
        <f t="shared" si="39"/>
        <v>0</v>
      </c>
    </row>
    <row r="92" spans="4:28" x14ac:dyDescent="0.25">
      <c r="D92" s="37" t="s">
        <v>64</v>
      </c>
      <c r="E92" s="59">
        <f t="shared" si="40"/>
        <v>0</v>
      </c>
      <c r="F92" s="83">
        <v>0</v>
      </c>
      <c r="G92" s="61"/>
      <c r="H92" s="25"/>
      <c r="I92" s="25"/>
      <c r="J92" s="25"/>
      <c r="K92" s="25"/>
      <c r="L92" s="62"/>
      <c r="M92" s="61"/>
      <c r="N92" s="60"/>
      <c r="O92" s="60"/>
      <c r="P92" s="60"/>
      <c r="Q92" s="25"/>
      <c r="R92" s="62"/>
      <c r="S92" s="61"/>
      <c r="T92" s="25"/>
      <c r="U92" s="25"/>
      <c r="V92" s="25"/>
      <c r="W92" s="62"/>
      <c r="X92" s="57"/>
      <c r="Y92" s="24">
        <f t="shared" si="36"/>
        <v>0</v>
      </c>
      <c r="Z92" s="24">
        <f t="shared" si="37"/>
        <v>0</v>
      </c>
      <c r="AA92" s="24">
        <f t="shared" si="38"/>
        <v>0</v>
      </c>
      <c r="AB92" s="38">
        <f t="shared" si="39"/>
        <v>0</v>
      </c>
    </row>
    <row r="93" spans="4:28" x14ac:dyDescent="0.25">
      <c r="D93" s="37"/>
      <c r="E93" s="29"/>
      <c r="F93" s="37"/>
      <c r="G93" s="37"/>
      <c r="H93" s="24"/>
      <c r="I93" s="24"/>
      <c r="J93" s="24"/>
      <c r="K93" s="24"/>
      <c r="L93" s="38"/>
      <c r="M93" s="37"/>
      <c r="N93" s="49"/>
      <c r="O93" s="49"/>
      <c r="P93" s="49"/>
      <c r="Q93" s="24"/>
      <c r="R93" s="38"/>
      <c r="S93" s="37"/>
      <c r="T93" s="24"/>
      <c r="U93" s="24"/>
      <c r="V93" s="24"/>
      <c r="W93" s="38"/>
      <c r="X93" s="57"/>
      <c r="Y93" s="24"/>
      <c r="Z93" s="24"/>
      <c r="AA93" s="24"/>
      <c r="AB93" s="38"/>
    </row>
    <row r="94" spans="4:28" x14ac:dyDescent="0.25">
      <c r="D94" s="50"/>
      <c r="E94" s="11"/>
      <c r="F94" s="50"/>
      <c r="G94" s="50"/>
      <c r="H94" s="11"/>
      <c r="I94" s="11"/>
      <c r="J94" s="11"/>
      <c r="K94" s="11"/>
      <c r="L94" s="51"/>
      <c r="M94" s="50"/>
      <c r="N94" s="11"/>
      <c r="O94" s="11"/>
      <c r="P94" s="11"/>
      <c r="Q94" s="11"/>
      <c r="R94" s="51"/>
      <c r="S94" s="50"/>
      <c r="T94" s="11"/>
      <c r="U94" s="11"/>
      <c r="V94" s="11"/>
      <c r="W94" s="51"/>
      <c r="X94" s="11"/>
      <c r="Y94" s="9"/>
      <c r="Z94" s="22"/>
      <c r="AA94" s="22"/>
      <c r="AB94" s="51"/>
    </row>
    <row r="95" spans="4:28" x14ac:dyDescent="0.25">
      <c r="D95" s="69" t="s">
        <v>33</v>
      </c>
      <c r="E95" s="20">
        <f>+E81</f>
        <v>0</v>
      </c>
      <c r="F95" s="52"/>
      <c r="G95" s="52">
        <f t="shared" ref="G95:M95" si="41">SUM(G81:G94)</f>
        <v>0</v>
      </c>
      <c r="H95" s="20">
        <f t="shared" si="41"/>
        <v>0</v>
      </c>
      <c r="I95" s="20">
        <f t="shared" si="41"/>
        <v>0</v>
      </c>
      <c r="J95" s="20">
        <f t="shared" si="41"/>
        <v>0</v>
      </c>
      <c r="K95" s="20">
        <f t="shared" si="41"/>
        <v>0</v>
      </c>
      <c r="L95" s="53">
        <f t="shared" si="41"/>
        <v>0</v>
      </c>
      <c r="M95" s="52">
        <f t="shared" si="41"/>
        <v>0</v>
      </c>
      <c r="N95" s="20">
        <f>SUM(N81:N94)</f>
        <v>0</v>
      </c>
      <c r="O95" s="20">
        <f>SUM(O81:O94)</f>
        <v>0</v>
      </c>
      <c r="P95" s="20">
        <f>SUM(P81:P94)</f>
        <v>0</v>
      </c>
      <c r="Q95" s="20">
        <f t="shared" ref="Q95:W95" si="42">SUM(Q81:Q94)</f>
        <v>0</v>
      </c>
      <c r="R95" s="53">
        <f t="shared" si="42"/>
        <v>0</v>
      </c>
      <c r="S95" s="52">
        <f t="shared" si="42"/>
        <v>0</v>
      </c>
      <c r="T95" s="20">
        <f t="shared" si="42"/>
        <v>0</v>
      </c>
      <c r="U95" s="20">
        <f t="shared" si="42"/>
        <v>0</v>
      </c>
      <c r="V95" s="20">
        <f t="shared" si="42"/>
        <v>0</v>
      </c>
      <c r="W95" s="53">
        <f t="shared" si="42"/>
        <v>0</v>
      </c>
      <c r="X95" s="20"/>
      <c r="Y95" s="2"/>
      <c r="Z95" s="21">
        <f>SUM(Z81:Z94)</f>
        <v>0</v>
      </c>
      <c r="AA95" s="21">
        <f>SUM(AA81:AA94)</f>
        <v>0</v>
      </c>
      <c r="AB95" s="53">
        <f>SUM(AB81:AB94)</f>
        <v>0</v>
      </c>
    </row>
    <row r="96" spans="4:28" ht="15.75" thickBot="1" x14ac:dyDescent="0.3">
      <c r="D96" s="54"/>
      <c r="E96" s="55"/>
      <c r="F96" s="54"/>
      <c r="G96" s="54"/>
      <c r="H96" s="55"/>
      <c r="I96" s="55"/>
      <c r="J96" s="55"/>
      <c r="K96" s="55"/>
      <c r="L96" s="56"/>
      <c r="M96" s="54"/>
      <c r="N96" s="55"/>
      <c r="O96" s="55"/>
      <c r="P96" s="55"/>
      <c r="Q96" s="55"/>
      <c r="R96" s="56"/>
      <c r="S96" s="54"/>
      <c r="T96" s="55"/>
      <c r="U96" s="55"/>
      <c r="V96" s="55"/>
      <c r="W96" s="56"/>
      <c r="X96" s="55"/>
      <c r="Y96" s="44"/>
      <c r="Z96" s="70"/>
      <c r="AA96" s="70"/>
      <c r="AB96" s="56"/>
    </row>
    <row r="97" spans="4:28" ht="15.75" thickBot="1" x14ac:dyDescent="0.3"/>
    <row r="98" spans="4:28" x14ac:dyDescent="0.25">
      <c r="D98" s="63" t="s">
        <v>79</v>
      </c>
      <c r="E98" s="64"/>
      <c r="F98" s="30"/>
      <c r="G98" s="30" t="s">
        <v>84</v>
      </c>
      <c r="H98" s="31" t="s">
        <v>84</v>
      </c>
      <c r="I98" s="31" t="s">
        <v>84</v>
      </c>
      <c r="J98" s="31" t="s">
        <v>84</v>
      </c>
      <c r="K98" s="31" t="s">
        <v>86</v>
      </c>
      <c r="L98" s="32" t="s">
        <v>78</v>
      </c>
      <c r="M98" s="30" t="s">
        <v>85</v>
      </c>
      <c r="N98" s="74" t="s">
        <v>85</v>
      </c>
      <c r="O98" s="74" t="s">
        <v>85</v>
      </c>
      <c r="P98" s="74" t="s">
        <v>85</v>
      </c>
      <c r="Q98" s="31" t="s">
        <v>85</v>
      </c>
      <c r="R98" s="32" t="s">
        <v>85</v>
      </c>
      <c r="S98" s="30" t="s">
        <v>86</v>
      </c>
      <c r="T98" s="31" t="s">
        <v>86</v>
      </c>
      <c r="U98" s="31" t="s">
        <v>86</v>
      </c>
      <c r="V98" s="31" t="s">
        <v>86</v>
      </c>
      <c r="W98" s="32" t="s">
        <v>84</v>
      </c>
      <c r="X98" s="65"/>
      <c r="Y98" s="66"/>
      <c r="Z98" s="66"/>
      <c r="AA98" s="66"/>
      <c r="AB98" s="67"/>
    </row>
    <row r="99" spans="4:28" x14ac:dyDescent="0.25">
      <c r="D99" s="52"/>
      <c r="E99" s="46"/>
      <c r="F99" s="33"/>
      <c r="G99" s="33" t="s">
        <v>74</v>
      </c>
      <c r="H99" s="28" t="s">
        <v>75</v>
      </c>
      <c r="I99" s="28" t="s">
        <v>76</v>
      </c>
      <c r="J99" s="28" t="s">
        <v>77</v>
      </c>
      <c r="K99" s="28" t="s">
        <v>88</v>
      </c>
      <c r="L99" s="34" t="s">
        <v>83</v>
      </c>
      <c r="M99" s="33" t="s">
        <v>100</v>
      </c>
      <c r="N99" s="48" t="s">
        <v>100</v>
      </c>
      <c r="O99" s="48" t="s">
        <v>100</v>
      </c>
      <c r="P99" s="48" t="s">
        <v>116</v>
      </c>
      <c r="Q99" s="28" t="s">
        <v>115</v>
      </c>
      <c r="R99" s="34" t="s">
        <v>115</v>
      </c>
      <c r="S99" s="33" t="s">
        <v>80</v>
      </c>
      <c r="T99" s="28" t="s">
        <v>81</v>
      </c>
      <c r="U99" s="28" t="s">
        <v>82</v>
      </c>
      <c r="V99" s="28" t="s">
        <v>89</v>
      </c>
      <c r="W99" s="34" t="s">
        <v>87</v>
      </c>
      <c r="X99" s="20"/>
      <c r="Y99" s="2"/>
      <c r="Z99" s="28" t="s">
        <v>65</v>
      </c>
      <c r="AA99" s="28" t="s">
        <v>65</v>
      </c>
      <c r="AB99" s="34" t="s">
        <v>65</v>
      </c>
    </row>
    <row r="100" spans="4:28" x14ac:dyDescent="0.25">
      <c r="D100" s="68" t="s">
        <v>94</v>
      </c>
      <c r="E100" s="47" t="s">
        <v>66</v>
      </c>
      <c r="F100" s="35" t="s">
        <v>164</v>
      </c>
      <c r="G100" s="35" t="s">
        <v>67</v>
      </c>
      <c r="H100" s="18" t="s">
        <v>67</v>
      </c>
      <c r="I100" s="18" t="s">
        <v>67</v>
      </c>
      <c r="J100" s="18" t="s">
        <v>67</v>
      </c>
      <c r="K100" s="18" t="s">
        <v>90</v>
      </c>
      <c r="L100" s="36" t="s">
        <v>67</v>
      </c>
      <c r="M100" s="35" t="s">
        <v>68</v>
      </c>
      <c r="N100" s="17" t="s">
        <v>68</v>
      </c>
      <c r="O100" s="17" t="s">
        <v>68</v>
      </c>
      <c r="P100" s="17" t="s">
        <v>117</v>
      </c>
      <c r="Q100" s="18" t="s">
        <v>118</v>
      </c>
      <c r="R100" s="36" t="s">
        <v>2</v>
      </c>
      <c r="S100" s="35" t="s">
        <v>69</v>
      </c>
      <c r="T100" s="18" t="s">
        <v>69</v>
      </c>
      <c r="U100" s="18" t="s">
        <v>69</v>
      </c>
      <c r="V100" s="18" t="s">
        <v>69</v>
      </c>
      <c r="W100" s="36" t="s">
        <v>69</v>
      </c>
      <c r="X100" s="11"/>
      <c r="Y100" s="18" t="s">
        <v>33</v>
      </c>
      <c r="Z100" s="18" t="s">
        <v>67</v>
      </c>
      <c r="AA100" s="18" t="s">
        <v>99</v>
      </c>
      <c r="AB100" s="36" t="s">
        <v>69</v>
      </c>
    </row>
    <row r="101" spans="4:28" x14ac:dyDescent="0.25">
      <c r="D101" s="37" t="s">
        <v>53</v>
      </c>
      <c r="E101" s="58"/>
      <c r="F101" s="61"/>
      <c r="G101" s="61"/>
      <c r="H101" s="25"/>
      <c r="I101" s="25"/>
      <c r="J101" s="25"/>
      <c r="K101" s="25"/>
      <c r="L101" s="62"/>
      <c r="M101" s="61"/>
      <c r="N101" s="60"/>
      <c r="O101" s="60"/>
      <c r="P101" s="60"/>
      <c r="Q101" s="25"/>
      <c r="R101" s="62"/>
      <c r="S101" s="61"/>
      <c r="T101" s="25"/>
      <c r="U101" s="25"/>
      <c r="V101" s="25"/>
      <c r="W101" s="62"/>
      <c r="X101" s="57"/>
      <c r="Y101" s="24">
        <f t="shared" ref="Y101:Y112" si="43">SUM(E101:X101)</f>
        <v>0</v>
      </c>
      <c r="Z101" s="24">
        <f>SUM(G101:L101)</f>
        <v>0</v>
      </c>
      <c r="AA101" s="24">
        <f>SUM(M101:R101)</f>
        <v>0</v>
      </c>
      <c r="AB101" s="38">
        <f>SUM(S101:W101)</f>
        <v>0</v>
      </c>
    </row>
    <row r="102" spans="4:28" x14ac:dyDescent="0.25">
      <c r="D102" s="37" t="s">
        <v>54</v>
      </c>
      <c r="E102" s="59">
        <f>+Y101</f>
        <v>0</v>
      </c>
      <c r="F102" s="83">
        <v>0</v>
      </c>
      <c r="G102" s="61"/>
      <c r="H102" s="25"/>
      <c r="I102" s="25"/>
      <c r="J102" s="25"/>
      <c r="K102" s="25"/>
      <c r="L102" s="62"/>
      <c r="M102" s="61"/>
      <c r="N102" s="60"/>
      <c r="O102" s="60"/>
      <c r="P102" s="60"/>
      <c r="Q102" s="25"/>
      <c r="R102" s="62"/>
      <c r="S102" s="61"/>
      <c r="T102" s="25"/>
      <c r="U102" s="25"/>
      <c r="V102" s="25"/>
      <c r="W102" s="62"/>
      <c r="X102" s="57"/>
      <c r="Y102" s="24">
        <f t="shared" si="43"/>
        <v>0</v>
      </c>
      <c r="Z102" s="24">
        <f t="shared" ref="Z102:Z112" si="44">SUM(G102:L102)</f>
        <v>0</v>
      </c>
      <c r="AA102" s="24">
        <f t="shared" ref="AA102:AA112" si="45">SUM(M102:R102)</f>
        <v>0</v>
      </c>
      <c r="AB102" s="38">
        <f t="shared" ref="AB102:AB112" si="46">SUM(S102:W102)</f>
        <v>0</v>
      </c>
    </row>
    <row r="103" spans="4:28" x14ac:dyDescent="0.25">
      <c r="D103" s="37" t="s">
        <v>55</v>
      </c>
      <c r="E103" s="59">
        <f t="shared" ref="E103:E112" si="47">+Y102</f>
        <v>0</v>
      </c>
      <c r="F103" s="83">
        <v>0</v>
      </c>
      <c r="G103" s="61"/>
      <c r="H103" s="25"/>
      <c r="I103" s="25"/>
      <c r="J103" s="25"/>
      <c r="K103" s="25"/>
      <c r="L103" s="62"/>
      <c r="M103" s="61"/>
      <c r="N103" s="60"/>
      <c r="O103" s="60"/>
      <c r="P103" s="60"/>
      <c r="Q103" s="25"/>
      <c r="R103" s="62"/>
      <c r="S103" s="61"/>
      <c r="T103" s="25"/>
      <c r="U103" s="25"/>
      <c r="V103" s="25"/>
      <c r="W103" s="62"/>
      <c r="X103" s="57"/>
      <c r="Y103" s="24">
        <f t="shared" si="43"/>
        <v>0</v>
      </c>
      <c r="Z103" s="24">
        <f t="shared" si="44"/>
        <v>0</v>
      </c>
      <c r="AA103" s="24">
        <f t="shared" si="45"/>
        <v>0</v>
      </c>
      <c r="AB103" s="38">
        <f t="shared" si="46"/>
        <v>0</v>
      </c>
    </row>
    <row r="104" spans="4:28" x14ac:dyDescent="0.25">
      <c r="D104" s="37" t="s">
        <v>56</v>
      </c>
      <c r="E104" s="59">
        <f t="shared" si="47"/>
        <v>0</v>
      </c>
      <c r="F104" s="83">
        <v>0</v>
      </c>
      <c r="G104" s="61"/>
      <c r="H104" s="25"/>
      <c r="I104" s="25"/>
      <c r="J104" s="25"/>
      <c r="K104" s="25"/>
      <c r="L104" s="62"/>
      <c r="M104" s="61"/>
      <c r="N104" s="60"/>
      <c r="O104" s="60"/>
      <c r="P104" s="60"/>
      <c r="Q104" s="25"/>
      <c r="R104" s="62"/>
      <c r="S104" s="61"/>
      <c r="T104" s="25"/>
      <c r="U104" s="25"/>
      <c r="V104" s="25"/>
      <c r="W104" s="62"/>
      <c r="X104" s="57"/>
      <c r="Y104" s="24">
        <f t="shared" si="43"/>
        <v>0</v>
      </c>
      <c r="Z104" s="24">
        <f t="shared" si="44"/>
        <v>0</v>
      </c>
      <c r="AA104" s="24">
        <f t="shared" si="45"/>
        <v>0</v>
      </c>
      <c r="AB104" s="38">
        <f t="shared" si="46"/>
        <v>0</v>
      </c>
    </row>
    <row r="105" spans="4:28" x14ac:dyDescent="0.25">
      <c r="D105" s="37" t="s">
        <v>57</v>
      </c>
      <c r="E105" s="59">
        <f t="shared" si="47"/>
        <v>0</v>
      </c>
      <c r="F105" s="83">
        <v>0</v>
      </c>
      <c r="G105" s="61"/>
      <c r="H105" s="25"/>
      <c r="I105" s="25"/>
      <c r="J105" s="25"/>
      <c r="K105" s="25"/>
      <c r="L105" s="62"/>
      <c r="M105" s="61"/>
      <c r="N105" s="60"/>
      <c r="O105" s="60"/>
      <c r="P105" s="60"/>
      <c r="Q105" s="25"/>
      <c r="R105" s="62"/>
      <c r="S105" s="61"/>
      <c r="T105" s="25"/>
      <c r="U105" s="25"/>
      <c r="V105" s="25"/>
      <c r="W105" s="62"/>
      <c r="X105" s="57"/>
      <c r="Y105" s="24">
        <f t="shared" si="43"/>
        <v>0</v>
      </c>
      <c r="Z105" s="24">
        <f t="shared" si="44"/>
        <v>0</v>
      </c>
      <c r="AA105" s="24">
        <f t="shared" si="45"/>
        <v>0</v>
      </c>
      <c r="AB105" s="38">
        <f t="shared" si="46"/>
        <v>0</v>
      </c>
    </row>
    <row r="106" spans="4:28" x14ac:dyDescent="0.25">
      <c r="D106" s="37" t="s">
        <v>58</v>
      </c>
      <c r="E106" s="59">
        <f t="shared" si="47"/>
        <v>0</v>
      </c>
      <c r="F106" s="83">
        <v>0</v>
      </c>
      <c r="G106" s="61"/>
      <c r="H106" s="25"/>
      <c r="I106" s="25"/>
      <c r="J106" s="25"/>
      <c r="K106" s="25"/>
      <c r="L106" s="62"/>
      <c r="M106" s="61"/>
      <c r="N106" s="60"/>
      <c r="O106" s="60"/>
      <c r="P106" s="60"/>
      <c r="Q106" s="25"/>
      <c r="R106" s="62"/>
      <c r="S106" s="61"/>
      <c r="T106" s="25"/>
      <c r="U106" s="25"/>
      <c r="V106" s="25"/>
      <c r="W106" s="62"/>
      <c r="X106" s="57"/>
      <c r="Y106" s="24">
        <f t="shared" si="43"/>
        <v>0</v>
      </c>
      <c r="Z106" s="24">
        <f t="shared" si="44"/>
        <v>0</v>
      </c>
      <c r="AA106" s="24">
        <f t="shared" si="45"/>
        <v>0</v>
      </c>
      <c r="AB106" s="38">
        <f t="shared" si="46"/>
        <v>0</v>
      </c>
    </row>
    <row r="107" spans="4:28" x14ac:dyDescent="0.25">
      <c r="D107" s="37" t="s">
        <v>59</v>
      </c>
      <c r="E107" s="59">
        <f t="shared" si="47"/>
        <v>0</v>
      </c>
      <c r="F107" s="83">
        <v>0</v>
      </c>
      <c r="G107" s="61"/>
      <c r="H107" s="25"/>
      <c r="I107" s="25"/>
      <c r="J107" s="25"/>
      <c r="K107" s="25"/>
      <c r="L107" s="62"/>
      <c r="M107" s="61"/>
      <c r="N107" s="60"/>
      <c r="O107" s="60"/>
      <c r="P107" s="60"/>
      <c r="Q107" s="25"/>
      <c r="R107" s="62"/>
      <c r="S107" s="61"/>
      <c r="T107" s="25"/>
      <c r="U107" s="25"/>
      <c r="V107" s="25"/>
      <c r="W107" s="62"/>
      <c r="X107" s="57"/>
      <c r="Y107" s="24">
        <f t="shared" si="43"/>
        <v>0</v>
      </c>
      <c r="Z107" s="24">
        <f t="shared" si="44"/>
        <v>0</v>
      </c>
      <c r="AA107" s="24">
        <f t="shared" si="45"/>
        <v>0</v>
      </c>
      <c r="AB107" s="38">
        <f t="shared" si="46"/>
        <v>0</v>
      </c>
    </row>
    <row r="108" spans="4:28" x14ac:dyDescent="0.25">
      <c r="D108" s="37" t="s">
        <v>60</v>
      </c>
      <c r="E108" s="59">
        <f t="shared" si="47"/>
        <v>0</v>
      </c>
      <c r="F108" s="83">
        <v>0</v>
      </c>
      <c r="G108" s="61"/>
      <c r="H108" s="25"/>
      <c r="I108" s="25"/>
      <c r="J108" s="25"/>
      <c r="K108" s="25"/>
      <c r="L108" s="62"/>
      <c r="M108" s="61"/>
      <c r="N108" s="60"/>
      <c r="O108" s="60"/>
      <c r="P108" s="60"/>
      <c r="Q108" s="25"/>
      <c r="R108" s="62"/>
      <c r="S108" s="61"/>
      <c r="T108" s="25"/>
      <c r="U108" s="25"/>
      <c r="V108" s="25"/>
      <c r="W108" s="62"/>
      <c r="X108" s="57"/>
      <c r="Y108" s="24">
        <f t="shared" si="43"/>
        <v>0</v>
      </c>
      <c r="Z108" s="24">
        <f t="shared" si="44"/>
        <v>0</v>
      </c>
      <c r="AA108" s="24">
        <f t="shared" si="45"/>
        <v>0</v>
      </c>
      <c r="AB108" s="38">
        <f t="shared" si="46"/>
        <v>0</v>
      </c>
    </row>
    <row r="109" spans="4:28" x14ac:dyDescent="0.25">
      <c r="D109" s="37" t="s">
        <v>61</v>
      </c>
      <c r="E109" s="59">
        <f t="shared" si="47"/>
        <v>0</v>
      </c>
      <c r="F109" s="83">
        <v>0</v>
      </c>
      <c r="G109" s="61"/>
      <c r="H109" s="25"/>
      <c r="I109" s="25"/>
      <c r="J109" s="25"/>
      <c r="K109" s="25"/>
      <c r="L109" s="62"/>
      <c r="M109" s="61"/>
      <c r="N109" s="60"/>
      <c r="O109" s="60"/>
      <c r="P109" s="60"/>
      <c r="Q109" s="25"/>
      <c r="R109" s="62"/>
      <c r="S109" s="61"/>
      <c r="T109" s="25"/>
      <c r="U109" s="25"/>
      <c r="V109" s="25"/>
      <c r="W109" s="62"/>
      <c r="X109" s="57"/>
      <c r="Y109" s="24">
        <f t="shared" si="43"/>
        <v>0</v>
      </c>
      <c r="Z109" s="24">
        <f t="shared" si="44"/>
        <v>0</v>
      </c>
      <c r="AA109" s="24">
        <f t="shared" si="45"/>
        <v>0</v>
      </c>
      <c r="AB109" s="38">
        <f t="shared" si="46"/>
        <v>0</v>
      </c>
    </row>
    <row r="110" spans="4:28" x14ac:dyDescent="0.25">
      <c r="D110" s="37" t="s">
        <v>62</v>
      </c>
      <c r="E110" s="59">
        <f t="shared" si="47"/>
        <v>0</v>
      </c>
      <c r="F110" s="83">
        <v>0</v>
      </c>
      <c r="G110" s="61"/>
      <c r="H110" s="25"/>
      <c r="I110" s="25"/>
      <c r="J110" s="25"/>
      <c r="K110" s="25"/>
      <c r="L110" s="62"/>
      <c r="M110" s="61"/>
      <c r="N110" s="60"/>
      <c r="O110" s="60"/>
      <c r="P110" s="60"/>
      <c r="Q110" s="25"/>
      <c r="R110" s="62"/>
      <c r="S110" s="61"/>
      <c r="T110" s="25"/>
      <c r="U110" s="25"/>
      <c r="V110" s="25"/>
      <c r="W110" s="62"/>
      <c r="X110" s="57"/>
      <c r="Y110" s="24">
        <f t="shared" si="43"/>
        <v>0</v>
      </c>
      <c r="Z110" s="24">
        <f t="shared" si="44"/>
        <v>0</v>
      </c>
      <c r="AA110" s="24">
        <f t="shared" si="45"/>
        <v>0</v>
      </c>
      <c r="AB110" s="38">
        <f t="shared" si="46"/>
        <v>0</v>
      </c>
    </row>
    <row r="111" spans="4:28" x14ac:dyDescent="0.25">
      <c r="D111" s="37" t="s">
        <v>63</v>
      </c>
      <c r="E111" s="59">
        <f t="shared" si="47"/>
        <v>0</v>
      </c>
      <c r="F111" s="83">
        <v>0</v>
      </c>
      <c r="G111" s="61"/>
      <c r="H111" s="25"/>
      <c r="I111" s="25"/>
      <c r="J111" s="25"/>
      <c r="K111" s="25"/>
      <c r="L111" s="62"/>
      <c r="M111" s="61"/>
      <c r="N111" s="60"/>
      <c r="O111" s="60"/>
      <c r="P111" s="60"/>
      <c r="Q111" s="25"/>
      <c r="R111" s="62"/>
      <c r="S111" s="61"/>
      <c r="T111" s="25"/>
      <c r="U111" s="25"/>
      <c r="V111" s="25"/>
      <c r="W111" s="62"/>
      <c r="X111" s="57"/>
      <c r="Y111" s="24">
        <f t="shared" si="43"/>
        <v>0</v>
      </c>
      <c r="Z111" s="24">
        <f t="shared" si="44"/>
        <v>0</v>
      </c>
      <c r="AA111" s="24">
        <f t="shared" si="45"/>
        <v>0</v>
      </c>
      <c r="AB111" s="38">
        <f t="shared" si="46"/>
        <v>0</v>
      </c>
    </row>
    <row r="112" spans="4:28" x14ac:dyDescent="0.25">
      <c r="D112" s="37" t="s">
        <v>64</v>
      </c>
      <c r="E112" s="59">
        <f t="shared" si="47"/>
        <v>0</v>
      </c>
      <c r="F112" s="83">
        <v>0</v>
      </c>
      <c r="G112" s="61"/>
      <c r="H112" s="25"/>
      <c r="I112" s="25"/>
      <c r="J112" s="25"/>
      <c r="K112" s="25"/>
      <c r="L112" s="62"/>
      <c r="M112" s="61"/>
      <c r="N112" s="60"/>
      <c r="O112" s="60"/>
      <c r="P112" s="60"/>
      <c r="Q112" s="25"/>
      <c r="R112" s="62"/>
      <c r="S112" s="61"/>
      <c r="T112" s="25"/>
      <c r="U112" s="25"/>
      <c r="V112" s="25"/>
      <c r="W112" s="62"/>
      <c r="X112" s="57"/>
      <c r="Y112" s="24">
        <f t="shared" si="43"/>
        <v>0</v>
      </c>
      <c r="Z112" s="24">
        <f t="shared" si="44"/>
        <v>0</v>
      </c>
      <c r="AA112" s="24">
        <f t="shared" si="45"/>
        <v>0</v>
      </c>
      <c r="AB112" s="38">
        <f t="shared" si="46"/>
        <v>0</v>
      </c>
    </row>
    <row r="113" spans="4:28" x14ac:dyDescent="0.25">
      <c r="D113" s="37"/>
      <c r="E113" s="29"/>
      <c r="F113" s="37"/>
      <c r="G113" s="37"/>
      <c r="H113" s="24"/>
      <c r="I113" s="24"/>
      <c r="J113" s="24"/>
      <c r="K113" s="24"/>
      <c r="L113" s="38"/>
      <c r="M113" s="37"/>
      <c r="N113" s="49"/>
      <c r="O113" s="49"/>
      <c r="P113" s="49"/>
      <c r="Q113" s="24"/>
      <c r="R113" s="38"/>
      <c r="S113" s="37"/>
      <c r="T113" s="24"/>
      <c r="U113" s="24"/>
      <c r="V113" s="24"/>
      <c r="W113" s="38"/>
      <c r="X113" s="57"/>
      <c r="Y113" s="24"/>
      <c r="Z113" s="24"/>
      <c r="AA113" s="24"/>
      <c r="AB113" s="38"/>
    </row>
    <row r="114" spans="4:28" x14ac:dyDescent="0.25">
      <c r="D114" s="50"/>
      <c r="E114" s="11"/>
      <c r="F114" s="50"/>
      <c r="G114" s="50"/>
      <c r="H114" s="11"/>
      <c r="I114" s="11"/>
      <c r="J114" s="11"/>
      <c r="K114" s="11"/>
      <c r="L114" s="51"/>
      <c r="M114" s="50"/>
      <c r="N114" s="11"/>
      <c r="O114" s="11"/>
      <c r="P114" s="11"/>
      <c r="Q114" s="11"/>
      <c r="R114" s="51"/>
      <c r="S114" s="50"/>
      <c r="T114" s="11"/>
      <c r="U114" s="11"/>
      <c r="V114" s="11"/>
      <c r="W114" s="51"/>
      <c r="X114" s="11"/>
      <c r="Y114" s="9"/>
      <c r="Z114" s="22"/>
      <c r="AA114" s="22"/>
      <c r="AB114" s="51"/>
    </row>
    <row r="115" spans="4:28" x14ac:dyDescent="0.25">
      <c r="D115" s="69" t="s">
        <v>33</v>
      </c>
      <c r="E115" s="20">
        <f>+E101</f>
        <v>0</v>
      </c>
      <c r="F115" s="52"/>
      <c r="G115" s="52">
        <f t="shared" ref="G115:M115" si="48">SUM(G101:G114)</f>
        <v>0</v>
      </c>
      <c r="H115" s="20">
        <f t="shared" si="48"/>
        <v>0</v>
      </c>
      <c r="I115" s="20">
        <f t="shared" si="48"/>
        <v>0</v>
      </c>
      <c r="J115" s="20">
        <f t="shared" si="48"/>
        <v>0</v>
      </c>
      <c r="K115" s="20">
        <f t="shared" si="48"/>
        <v>0</v>
      </c>
      <c r="L115" s="53">
        <f t="shared" si="48"/>
        <v>0</v>
      </c>
      <c r="M115" s="52">
        <f t="shared" si="48"/>
        <v>0</v>
      </c>
      <c r="N115" s="20">
        <f>SUM(N101:N114)</f>
        <v>0</v>
      </c>
      <c r="O115" s="20">
        <f>SUM(O101:O114)</f>
        <v>0</v>
      </c>
      <c r="P115" s="20">
        <f>SUM(P101:P114)</f>
        <v>0</v>
      </c>
      <c r="Q115" s="20">
        <f t="shared" ref="Q115:W115" si="49">SUM(Q101:Q114)</f>
        <v>0</v>
      </c>
      <c r="R115" s="53">
        <f t="shared" si="49"/>
        <v>0</v>
      </c>
      <c r="S115" s="52">
        <f t="shared" si="49"/>
        <v>0</v>
      </c>
      <c r="T115" s="20">
        <f t="shared" si="49"/>
        <v>0</v>
      </c>
      <c r="U115" s="20">
        <f t="shared" si="49"/>
        <v>0</v>
      </c>
      <c r="V115" s="20">
        <f t="shared" si="49"/>
        <v>0</v>
      </c>
      <c r="W115" s="53">
        <f t="shared" si="49"/>
        <v>0</v>
      </c>
      <c r="X115" s="20"/>
      <c r="Y115" s="2"/>
      <c r="Z115" s="21">
        <f>SUM(Z101:Z114)</f>
        <v>0</v>
      </c>
      <c r="AA115" s="21">
        <f>SUM(AA101:AA114)</f>
        <v>0</v>
      </c>
      <c r="AB115" s="53">
        <f>SUM(AB101:AB114)</f>
        <v>0</v>
      </c>
    </row>
    <row r="116" spans="4:28" ht="15.75" thickBot="1" x14ac:dyDescent="0.3">
      <c r="D116" s="54"/>
      <c r="E116" s="55"/>
      <c r="F116" s="54"/>
      <c r="G116" s="54"/>
      <c r="H116" s="55"/>
      <c r="I116" s="55"/>
      <c r="J116" s="55"/>
      <c r="K116" s="55"/>
      <c r="L116" s="56"/>
      <c r="M116" s="54"/>
      <c r="N116" s="55"/>
      <c r="O116" s="55"/>
      <c r="P116" s="55"/>
      <c r="Q116" s="55"/>
      <c r="R116" s="56"/>
      <c r="S116" s="54"/>
      <c r="T116" s="55"/>
      <c r="U116" s="55"/>
      <c r="V116" s="55"/>
      <c r="W116" s="56"/>
      <c r="X116" s="55"/>
      <c r="Y116" s="44"/>
      <c r="Z116" s="70"/>
      <c r="AA116" s="70"/>
      <c r="AB116" s="56"/>
    </row>
    <row r="117" spans="4:28" ht="15.75" thickBot="1" x14ac:dyDescent="0.3"/>
    <row r="118" spans="4:28" x14ac:dyDescent="0.25">
      <c r="D118" s="63" t="s">
        <v>79</v>
      </c>
      <c r="E118" s="64"/>
      <c r="F118" s="30"/>
      <c r="G118" s="30" t="s">
        <v>84</v>
      </c>
      <c r="H118" s="31" t="s">
        <v>84</v>
      </c>
      <c r="I118" s="31" t="s">
        <v>84</v>
      </c>
      <c r="J118" s="31" t="s">
        <v>84</v>
      </c>
      <c r="K118" s="31" t="s">
        <v>86</v>
      </c>
      <c r="L118" s="32" t="s">
        <v>78</v>
      </c>
      <c r="M118" s="30" t="s">
        <v>85</v>
      </c>
      <c r="N118" s="74" t="s">
        <v>85</v>
      </c>
      <c r="O118" s="74" t="s">
        <v>85</v>
      </c>
      <c r="P118" s="74" t="s">
        <v>85</v>
      </c>
      <c r="Q118" s="31" t="s">
        <v>85</v>
      </c>
      <c r="R118" s="32" t="s">
        <v>85</v>
      </c>
      <c r="S118" s="30" t="s">
        <v>86</v>
      </c>
      <c r="T118" s="31" t="s">
        <v>86</v>
      </c>
      <c r="U118" s="31" t="s">
        <v>86</v>
      </c>
      <c r="V118" s="31" t="s">
        <v>86</v>
      </c>
      <c r="W118" s="32" t="s">
        <v>84</v>
      </c>
      <c r="X118" s="65"/>
      <c r="Y118" s="66"/>
      <c r="Z118" s="66"/>
      <c r="AA118" s="66"/>
      <c r="AB118" s="67"/>
    </row>
    <row r="119" spans="4:28" x14ac:dyDescent="0.25">
      <c r="D119" s="52"/>
      <c r="E119" s="46"/>
      <c r="F119" s="33"/>
      <c r="G119" s="33" t="s">
        <v>74</v>
      </c>
      <c r="H119" s="28" t="s">
        <v>75</v>
      </c>
      <c r="I119" s="28" t="s">
        <v>76</v>
      </c>
      <c r="J119" s="28" t="s">
        <v>77</v>
      </c>
      <c r="K119" s="28" t="s">
        <v>88</v>
      </c>
      <c r="L119" s="34" t="s">
        <v>83</v>
      </c>
      <c r="M119" s="33" t="s">
        <v>100</v>
      </c>
      <c r="N119" s="48" t="s">
        <v>100</v>
      </c>
      <c r="O119" s="48" t="s">
        <v>100</v>
      </c>
      <c r="P119" s="48" t="s">
        <v>116</v>
      </c>
      <c r="Q119" s="28" t="s">
        <v>115</v>
      </c>
      <c r="R119" s="34" t="s">
        <v>115</v>
      </c>
      <c r="S119" s="33" t="s">
        <v>80</v>
      </c>
      <c r="T119" s="28" t="s">
        <v>81</v>
      </c>
      <c r="U119" s="28" t="s">
        <v>82</v>
      </c>
      <c r="V119" s="28" t="s">
        <v>89</v>
      </c>
      <c r="W119" s="34" t="s">
        <v>87</v>
      </c>
      <c r="X119" s="20"/>
      <c r="Y119" s="2"/>
      <c r="Z119" s="28" t="s">
        <v>65</v>
      </c>
      <c r="AA119" s="28" t="s">
        <v>65</v>
      </c>
      <c r="AB119" s="34" t="s">
        <v>65</v>
      </c>
    </row>
    <row r="120" spans="4:28" x14ac:dyDescent="0.25">
      <c r="D120" s="68" t="s">
        <v>95</v>
      </c>
      <c r="E120" s="47" t="s">
        <v>66</v>
      </c>
      <c r="F120" s="35" t="s">
        <v>164</v>
      </c>
      <c r="G120" s="35" t="s">
        <v>67</v>
      </c>
      <c r="H120" s="18" t="s">
        <v>67</v>
      </c>
      <c r="I120" s="18" t="s">
        <v>67</v>
      </c>
      <c r="J120" s="18" t="s">
        <v>67</v>
      </c>
      <c r="K120" s="18" t="s">
        <v>90</v>
      </c>
      <c r="L120" s="36" t="s">
        <v>67</v>
      </c>
      <c r="M120" s="35" t="s">
        <v>68</v>
      </c>
      <c r="N120" s="17" t="s">
        <v>68</v>
      </c>
      <c r="O120" s="17" t="s">
        <v>68</v>
      </c>
      <c r="P120" s="17" t="s">
        <v>117</v>
      </c>
      <c r="Q120" s="18" t="s">
        <v>118</v>
      </c>
      <c r="R120" s="36" t="s">
        <v>2</v>
      </c>
      <c r="S120" s="35" t="s">
        <v>69</v>
      </c>
      <c r="T120" s="18" t="s">
        <v>69</v>
      </c>
      <c r="U120" s="18" t="s">
        <v>69</v>
      </c>
      <c r="V120" s="18" t="s">
        <v>69</v>
      </c>
      <c r="W120" s="36" t="s">
        <v>69</v>
      </c>
      <c r="X120" s="11"/>
      <c r="Y120" s="18" t="s">
        <v>33</v>
      </c>
      <c r="Z120" s="18" t="s">
        <v>67</v>
      </c>
      <c r="AA120" s="18" t="s">
        <v>99</v>
      </c>
      <c r="AB120" s="36" t="s">
        <v>69</v>
      </c>
    </row>
    <row r="121" spans="4:28" x14ac:dyDescent="0.25">
      <c r="D121" s="37" t="s">
        <v>53</v>
      </c>
      <c r="E121" s="58"/>
      <c r="F121" s="61"/>
      <c r="G121" s="61"/>
      <c r="H121" s="25"/>
      <c r="I121" s="25"/>
      <c r="J121" s="25"/>
      <c r="K121" s="25"/>
      <c r="L121" s="62"/>
      <c r="M121" s="61"/>
      <c r="N121" s="60"/>
      <c r="O121" s="60"/>
      <c r="P121" s="60"/>
      <c r="Q121" s="25"/>
      <c r="R121" s="62"/>
      <c r="S121" s="61"/>
      <c r="T121" s="25"/>
      <c r="U121" s="25"/>
      <c r="V121" s="25"/>
      <c r="W121" s="62"/>
      <c r="X121" s="57"/>
      <c r="Y121" s="24">
        <f t="shared" ref="Y121:Y132" si="50">SUM(E121:X121)</f>
        <v>0</v>
      </c>
      <c r="Z121" s="24">
        <f>SUM(G121:L121)</f>
        <v>0</v>
      </c>
      <c r="AA121" s="24">
        <f>SUM(M121:R121)</f>
        <v>0</v>
      </c>
      <c r="AB121" s="38">
        <f>SUM(S121:W121)</f>
        <v>0</v>
      </c>
    </row>
    <row r="122" spans="4:28" x14ac:dyDescent="0.25">
      <c r="D122" s="37" t="s">
        <v>54</v>
      </c>
      <c r="E122" s="59">
        <f>+Y121</f>
        <v>0</v>
      </c>
      <c r="F122" s="83">
        <v>0</v>
      </c>
      <c r="G122" s="61"/>
      <c r="H122" s="25"/>
      <c r="I122" s="25"/>
      <c r="J122" s="25"/>
      <c r="K122" s="25"/>
      <c r="L122" s="62"/>
      <c r="M122" s="61"/>
      <c r="N122" s="60"/>
      <c r="O122" s="60"/>
      <c r="P122" s="60"/>
      <c r="Q122" s="25"/>
      <c r="R122" s="62"/>
      <c r="S122" s="61"/>
      <c r="T122" s="25"/>
      <c r="U122" s="25"/>
      <c r="V122" s="25"/>
      <c r="W122" s="62"/>
      <c r="X122" s="57"/>
      <c r="Y122" s="24">
        <f t="shared" si="50"/>
        <v>0</v>
      </c>
      <c r="Z122" s="24">
        <f t="shared" ref="Z122:Z132" si="51">SUM(G122:L122)</f>
        <v>0</v>
      </c>
      <c r="AA122" s="24">
        <f t="shared" ref="AA122:AA132" si="52">SUM(M122:R122)</f>
        <v>0</v>
      </c>
      <c r="AB122" s="38">
        <f t="shared" ref="AB122:AB132" si="53">SUM(S122:W122)</f>
        <v>0</v>
      </c>
    </row>
    <row r="123" spans="4:28" x14ac:dyDescent="0.25">
      <c r="D123" s="37" t="s">
        <v>55</v>
      </c>
      <c r="E123" s="59">
        <f t="shared" ref="E123:E132" si="54">+Y122</f>
        <v>0</v>
      </c>
      <c r="F123" s="83">
        <v>0</v>
      </c>
      <c r="G123" s="61"/>
      <c r="H123" s="25"/>
      <c r="I123" s="25"/>
      <c r="J123" s="25"/>
      <c r="K123" s="25"/>
      <c r="L123" s="62"/>
      <c r="M123" s="61"/>
      <c r="N123" s="60"/>
      <c r="O123" s="60"/>
      <c r="P123" s="60"/>
      <c r="Q123" s="25"/>
      <c r="R123" s="62"/>
      <c r="S123" s="61"/>
      <c r="T123" s="25"/>
      <c r="U123" s="25"/>
      <c r="V123" s="25"/>
      <c r="W123" s="62"/>
      <c r="X123" s="57"/>
      <c r="Y123" s="24">
        <f t="shared" si="50"/>
        <v>0</v>
      </c>
      <c r="Z123" s="24">
        <f t="shared" si="51"/>
        <v>0</v>
      </c>
      <c r="AA123" s="24">
        <f t="shared" si="52"/>
        <v>0</v>
      </c>
      <c r="AB123" s="38">
        <f t="shared" si="53"/>
        <v>0</v>
      </c>
    </row>
    <row r="124" spans="4:28" x14ac:dyDescent="0.25">
      <c r="D124" s="37" t="s">
        <v>56</v>
      </c>
      <c r="E124" s="59">
        <f t="shared" si="54"/>
        <v>0</v>
      </c>
      <c r="F124" s="83">
        <v>0</v>
      </c>
      <c r="G124" s="61"/>
      <c r="H124" s="25"/>
      <c r="I124" s="25"/>
      <c r="J124" s="25"/>
      <c r="K124" s="25"/>
      <c r="L124" s="62"/>
      <c r="M124" s="61"/>
      <c r="N124" s="60"/>
      <c r="O124" s="60"/>
      <c r="P124" s="60"/>
      <c r="Q124" s="25"/>
      <c r="R124" s="62"/>
      <c r="S124" s="61"/>
      <c r="T124" s="25"/>
      <c r="U124" s="25"/>
      <c r="V124" s="25"/>
      <c r="W124" s="62"/>
      <c r="X124" s="57"/>
      <c r="Y124" s="24">
        <f t="shared" si="50"/>
        <v>0</v>
      </c>
      <c r="Z124" s="24">
        <f t="shared" si="51"/>
        <v>0</v>
      </c>
      <c r="AA124" s="24">
        <f t="shared" si="52"/>
        <v>0</v>
      </c>
      <c r="AB124" s="38">
        <f t="shared" si="53"/>
        <v>0</v>
      </c>
    </row>
    <row r="125" spans="4:28" x14ac:dyDescent="0.25">
      <c r="D125" s="37" t="s">
        <v>57</v>
      </c>
      <c r="E125" s="59">
        <f t="shared" si="54"/>
        <v>0</v>
      </c>
      <c r="F125" s="83">
        <v>0</v>
      </c>
      <c r="G125" s="61"/>
      <c r="H125" s="25"/>
      <c r="I125" s="25"/>
      <c r="J125" s="25"/>
      <c r="K125" s="25"/>
      <c r="L125" s="62"/>
      <c r="M125" s="61"/>
      <c r="N125" s="60"/>
      <c r="O125" s="60"/>
      <c r="P125" s="60"/>
      <c r="Q125" s="25"/>
      <c r="R125" s="62"/>
      <c r="S125" s="61"/>
      <c r="T125" s="25"/>
      <c r="U125" s="25"/>
      <c r="V125" s="25"/>
      <c r="W125" s="62"/>
      <c r="X125" s="57"/>
      <c r="Y125" s="24">
        <f t="shared" si="50"/>
        <v>0</v>
      </c>
      <c r="Z125" s="24">
        <f t="shared" si="51"/>
        <v>0</v>
      </c>
      <c r="AA125" s="24">
        <f t="shared" si="52"/>
        <v>0</v>
      </c>
      <c r="AB125" s="38">
        <f t="shared" si="53"/>
        <v>0</v>
      </c>
    </row>
    <row r="126" spans="4:28" x14ac:dyDescent="0.25">
      <c r="D126" s="37" t="s">
        <v>58</v>
      </c>
      <c r="E126" s="59">
        <f t="shared" si="54"/>
        <v>0</v>
      </c>
      <c r="F126" s="83">
        <v>0</v>
      </c>
      <c r="G126" s="61"/>
      <c r="H126" s="25"/>
      <c r="I126" s="25"/>
      <c r="J126" s="25"/>
      <c r="K126" s="25"/>
      <c r="L126" s="62"/>
      <c r="M126" s="61"/>
      <c r="N126" s="60"/>
      <c r="O126" s="60"/>
      <c r="P126" s="60"/>
      <c r="Q126" s="25"/>
      <c r="R126" s="62"/>
      <c r="S126" s="61"/>
      <c r="T126" s="25"/>
      <c r="U126" s="25"/>
      <c r="V126" s="25"/>
      <c r="W126" s="62"/>
      <c r="X126" s="57"/>
      <c r="Y126" s="24">
        <f t="shared" si="50"/>
        <v>0</v>
      </c>
      <c r="Z126" s="24">
        <f t="shared" si="51"/>
        <v>0</v>
      </c>
      <c r="AA126" s="24">
        <f t="shared" si="52"/>
        <v>0</v>
      </c>
      <c r="AB126" s="38">
        <f t="shared" si="53"/>
        <v>0</v>
      </c>
    </row>
    <row r="127" spans="4:28" x14ac:dyDescent="0.25">
      <c r="D127" s="37" t="s">
        <v>59</v>
      </c>
      <c r="E127" s="59">
        <f t="shared" si="54"/>
        <v>0</v>
      </c>
      <c r="F127" s="83">
        <v>0</v>
      </c>
      <c r="G127" s="61"/>
      <c r="H127" s="25"/>
      <c r="I127" s="25"/>
      <c r="J127" s="25"/>
      <c r="K127" s="25"/>
      <c r="L127" s="62"/>
      <c r="M127" s="61"/>
      <c r="N127" s="60"/>
      <c r="O127" s="60"/>
      <c r="P127" s="60"/>
      <c r="Q127" s="25"/>
      <c r="R127" s="62"/>
      <c r="S127" s="61"/>
      <c r="T127" s="25"/>
      <c r="U127" s="25"/>
      <c r="V127" s="25"/>
      <c r="W127" s="62"/>
      <c r="X127" s="57"/>
      <c r="Y127" s="24">
        <f t="shared" si="50"/>
        <v>0</v>
      </c>
      <c r="Z127" s="24">
        <f t="shared" si="51"/>
        <v>0</v>
      </c>
      <c r="AA127" s="24">
        <f t="shared" si="52"/>
        <v>0</v>
      </c>
      <c r="AB127" s="38">
        <f t="shared" si="53"/>
        <v>0</v>
      </c>
    </row>
    <row r="128" spans="4:28" x14ac:dyDescent="0.25">
      <c r="D128" s="37" t="s">
        <v>60</v>
      </c>
      <c r="E128" s="59">
        <f t="shared" si="54"/>
        <v>0</v>
      </c>
      <c r="F128" s="83">
        <v>0</v>
      </c>
      <c r="G128" s="61"/>
      <c r="H128" s="25"/>
      <c r="I128" s="25"/>
      <c r="J128" s="25"/>
      <c r="K128" s="25"/>
      <c r="L128" s="62"/>
      <c r="M128" s="61"/>
      <c r="N128" s="60"/>
      <c r="O128" s="60"/>
      <c r="P128" s="60"/>
      <c r="Q128" s="25"/>
      <c r="R128" s="62"/>
      <c r="S128" s="61"/>
      <c r="T128" s="25"/>
      <c r="U128" s="25"/>
      <c r="V128" s="25"/>
      <c r="W128" s="62"/>
      <c r="X128" s="57"/>
      <c r="Y128" s="24">
        <f t="shared" si="50"/>
        <v>0</v>
      </c>
      <c r="Z128" s="24">
        <f t="shared" si="51"/>
        <v>0</v>
      </c>
      <c r="AA128" s="24">
        <f t="shared" si="52"/>
        <v>0</v>
      </c>
      <c r="AB128" s="38">
        <f t="shared" si="53"/>
        <v>0</v>
      </c>
    </row>
    <row r="129" spans="4:28" x14ac:dyDescent="0.25">
      <c r="D129" s="37" t="s">
        <v>61</v>
      </c>
      <c r="E129" s="59">
        <f t="shared" si="54"/>
        <v>0</v>
      </c>
      <c r="F129" s="83">
        <v>0</v>
      </c>
      <c r="G129" s="61"/>
      <c r="H129" s="25"/>
      <c r="I129" s="25"/>
      <c r="J129" s="25"/>
      <c r="K129" s="25"/>
      <c r="L129" s="62"/>
      <c r="M129" s="61"/>
      <c r="N129" s="60"/>
      <c r="O129" s="60"/>
      <c r="P129" s="60"/>
      <c r="Q129" s="25"/>
      <c r="R129" s="62"/>
      <c r="S129" s="61"/>
      <c r="T129" s="25"/>
      <c r="U129" s="25"/>
      <c r="V129" s="25"/>
      <c r="W129" s="62"/>
      <c r="X129" s="57"/>
      <c r="Y129" s="24">
        <f t="shared" si="50"/>
        <v>0</v>
      </c>
      <c r="Z129" s="24">
        <f t="shared" si="51"/>
        <v>0</v>
      </c>
      <c r="AA129" s="24">
        <f t="shared" si="52"/>
        <v>0</v>
      </c>
      <c r="AB129" s="38">
        <f t="shared" si="53"/>
        <v>0</v>
      </c>
    </row>
    <row r="130" spans="4:28" x14ac:dyDescent="0.25">
      <c r="D130" s="37" t="s">
        <v>62</v>
      </c>
      <c r="E130" s="59">
        <f t="shared" si="54"/>
        <v>0</v>
      </c>
      <c r="F130" s="83">
        <v>0</v>
      </c>
      <c r="G130" s="61"/>
      <c r="H130" s="25"/>
      <c r="I130" s="25"/>
      <c r="J130" s="25"/>
      <c r="K130" s="25"/>
      <c r="L130" s="62"/>
      <c r="M130" s="61"/>
      <c r="N130" s="60"/>
      <c r="O130" s="60"/>
      <c r="P130" s="60"/>
      <c r="Q130" s="25"/>
      <c r="R130" s="62"/>
      <c r="S130" s="61"/>
      <c r="T130" s="25"/>
      <c r="U130" s="25"/>
      <c r="V130" s="25"/>
      <c r="W130" s="62"/>
      <c r="X130" s="57"/>
      <c r="Y130" s="24">
        <f t="shared" si="50"/>
        <v>0</v>
      </c>
      <c r="Z130" s="24">
        <f t="shared" si="51"/>
        <v>0</v>
      </c>
      <c r="AA130" s="24">
        <f t="shared" si="52"/>
        <v>0</v>
      </c>
      <c r="AB130" s="38">
        <f t="shared" si="53"/>
        <v>0</v>
      </c>
    </row>
    <row r="131" spans="4:28" x14ac:dyDescent="0.25">
      <c r="D131" s="37" t="s">
        <v>63</v>
      </c>
      <c r="E131" s="59">
        <f t="shared" si="54"/>
        <v>0</v>
      </c>
      <c r="F131" s="83">
        <v>0</v>
      </c>
      <c r="G131" s="61"/>
      <c r="H131" s="25"/>
      <c r="I131" s="25"/>
      <c r="J131" s="25"/>
      <c r="K131" s="25"/>
      <c r="L131" s="62"/>
      <c r="M131" s="61"/>
      <c r="N131" s="60"/>
      <c r="O131" s="60"/>
      <c r="P131" s="60"/>
      <c r="Q131" s="25"/>
      <c r="R131" s="62"/>
      <c r="S131" s="61"/>
      <c r="T131" s="25"/>
      <c r="U131" s="25"/>
      <c r="V131" s="25"/>
      <c r="W131" s="62"/>
      <c r="X131" s="57"/>
      <c r="Y131" s="24">
        <f t="shared" si="50"/>
        <v>0</v>
      </c>
      <c r="Z131" s="24">
        <f t="shared" si="51"/>
        <v>0</v>
      </c>
      <c r="AA131" s="24">
        <f t="shared" si="52"/>
        <v>0</v>
      </c>
      <c r="AB131" s="38">
        <f t="shared" si="53"/>
        <v>0</v>
      </c>
    </row>
    <row r="132" spans="4:28" x14ac:dyDescent="0.25">
      <c r="D132" s="37" t="s">
        <v>64</v>
      </c>
      <c r="E132" s="59">
        <f t="shared" si="54"/>
        <v>0</v>
      </c>
      <c r="F132" s="83">
        <v>0</v>
      </c>
      <c r="G132" s="61"/>
      <c r="H132" s="25"/>
      <c r="I132" s="25"/>
      <c r="J132" s="25"/>
      <c r="K132" s="25"/>
      <c r="L132" s="62"/>
      <c r="M132" s="61"/>
      <c r="N132" s="60"/>
      <c r="O132" s="60"/>
      <c r="P132" s="60"/>
      <c r="Q132" s="25"/>
      <c r="R132" s="62"/>
      <c r="S132" s="61"/>
      <c r="T132" s="25"/>
      <c r="U132" s="25"/>
      <c r="V132" s="25"/>
      <c r="W132" s="62"/>
      <c r="X132" s="57"/>
      <c r="Y132" s="24">
        <f t="shared" si="50"/>
        <v>0</v>
      </c>
      <c r="Z132" s="24">
        <f t="shared" si="51"/>
        <v>0</v>
      </c>
      <c r="AA132" s="24">
        <f t="shared" si="52"/>
        <v>0</v>
      </c>
      <c r="AB132" s="38">
        <f t="shared" si="53"/>
        <v>0</v>
      </c>
    </row>
    <row r="133" spans="4:28" x14ac:dyDescent="0.25">
      <c r="D133" s="37"/>
      <c r="E133" s="29"/>
      <c r="F133" s="37"/>
      <c r="G133" s="37"/>
      <c r="H133" s="24"/>
      <c r="I133" s="24"/>
      <c r="J133" s="24"/>
      <c r="K133" s="24"/>
      <c r="L133" s="38"/>
      <c r="M133" s="37"/>
      <c r="N133" s="49"/>
      <c r="O133" s="49"/>
      <c r="P133" s="49"/>
      <c r="Q133" s="24"/>
      <c r="R133" s="38"/>
      <c r="S133" s="37"/>
      <c r="T133" s="24"/>
      <c r="U133" s="24"/>
      <c r="V133" s="24"/>
      <c r="W133" s="38"/>
      <c r="X133" s="57"/>
      <c r="Y133" s="24"/>
      <c r="Z133" s="24"/>
      <c r="AA133" s="24"/>
      <c r="AB133" s="38"/>
    </row>
    <row r="134" spans="4:28" x14ac:dyDescent="0.25">
      <c r="D134" s="50"/>
      <c r="E134" s="11"/>
      <c r="F134" s="50"/>
      <c r="G134" s="50"/>
      <c r="H134" s="11"/>
      <c r="I134" s="11"/>
      <c r="J134" s="11"/>
      <c r="K134" s="11"/>
      <c r="L134" s="51"/>
      <c r="M134" s="50"/>
      <c r="N134" s="11"/>
      <c r="O134" s="11"/>
      <c r="P134" s="11"/>
      <c r="Q134" s="11"/>
      <c r="R134" s="51"/>
      <c r="S134" s="50"/>
      <c r="T134" s="11"/>
      <c r="U134" s="11"/>
      <c r="V134" s="11"/>
      <c r="W134" s="51"/>
      <c r="X134" s="11"/>
      <c r="Y134" s="9"/>
      <c r="Z134" s="22"/>
      <c r="AA134" s="22"/>
      <c r="AB134" s="51"/>
    </row>
    <row r="135" spans="4:28" x14ac:dyDescent="0.25">
      <c r="D135" s="69" t="s">
        <v>33</v>
      </c>
      <c r="E135" s="20">
        <f>+E121</f>
        <v>0</v>
      </c>
      <c r="F135" s="52"/>
      <c r="G135" s="52">
        <f t="shared" ref="G135:M135" si="55">SUM(G121:G134)</f>
        <v>0</v>
      </c>
      <c r="H135" s="20">
        <f t="shared" si="55"/>
        <v>0</v>
      </c>
      <c r="I135" s="20">
        <f t="shared" si="55"/>
        <v>0</v>
      </c>
      <c r="J135" s="20">
        <f t="shared" si="55"/>
        <v>0</v>
      </c>
      <c r="K135" s="20">
        <f t="shared" si="55"/>
        <v>0</v>
      </c>
      <c r="L135" s="53">
        <f t="shared" si="55"/>
        <v>0</v>
      </c>
      <c r="M135" s="52">
        <f t="shared" si="55"/>
        <v>0</v>
      </c>
      <c r="N135" s="20">
        <f>SUM(N121:N134)</f>
        <v>0</v>
      </c>
      <c r="O135" s="20">
        <f>SUM(O121:O134)</f>
        <v>0</v>
      </c>
      <c r="P135" s="20">
        <f>SUM(P121:P134)</f>
        <v>0</v>
      </c>
      <c r="Q135" s="20">
        <f t="shared" ref="Q135:W135" si="56">SUM(Q121:Q134)</f>
        <v>0</v>
      </c>
      <c r="R135" s="53">
        <f t="shared" si="56"/>
        <v>0</v>
      </c>
      <c r="S135" s="52">
        <f t="shared" si="56"/>
        <v>0</v>
      </c>
      <c r="T135" s="20">
        <f t="shared" si="56"/>
        <v>0</v>
      </c>
      <c r="U135" s="20">
        <f t="shared" si="56"/>
        <v>0</v>
      </c>
      <c r="V135" s="20">
        <f t="shared" si="56"/>
        <v>0</v>
      </c>
      <c r="W135" s="53">
        <f t="shared" si="56"/>
        <v>0</v>
      </c>
      <c r="X135" s="20"/>
      <c r="Y135" s="2"/>
      <c r="Z135" s="21">
        <f>SUM(Z121:Z134)</f>
        <v>0</v>
      </c>
      <c r="AA135" s="21">
        <f>SUM(AA121:AA134)</f>
        <v>0</v>
      </c>
      <c r="AB135" s="53">
        <f>SUM(AB121:AB134)</f>
        <v>0</v>
      </c>
    </row>
    <row r="136" spans="4:28" ht="15.75" thickBot="1" x14ac:dyDescent="0.3">
      <c r="D136" s="54"/>
      <c r="E136" s="55"/>
      <c r="F136" s="54"/>
      <c r="G136" s="54"/>
      <c r="H136" s="55"/>
      <c r="I136" s="55"/>
      <c r="J136" s="55"/>
      <c r="K136" s="55"/>
      <c r="L136" s="56"/>
      <c r="M136" s="54"/>
      <c r="N136" s="55"/>
      <c r="O136" s="55"/>
      <c r="P136" s="55"/>
      <c r="Q136" s="55"/>
      <c r="R136" s="56"/>
      <c r="S136" s="54"/>
      <c r="T136" s="55"/>
      <c r="U136" s="55"/>
      <c r="V136" s="55"/>
      <c r="W136" s="56"/>
      <c r="X136" s="55"/>
      <c r="Y136" s="44"/>
      <c r="Z136" s="70"/>
      <c r="AA136" s="70"/>
      <c r="AB136" s="56"/>
    </row>
    <row r="137" spans="4:28" ht="15.75" thickBot="1" x14ac:dyDescent="0.3"/>
    <row r="138" spans="4:28" x14ac:dyDescent="0.25">
      <c r="D138" s="63" t="s">
        <v>79</v>
      </c>
      <c r="E138" s="64"/>
      <c r="F138" s="30"/>
      <c r="G138" s="30" t="s">
        <v>84</v>
      </c>
      <c r="H138" s="31" t="s">
        <v>84</v>
      </c>
      <c r="I138" s="31" t="s">
        <v>84</v>
      </c>
      <c r="J138" s="31" t="s">
        <v>84</v>
      </c>
      <c r="K138" s="31" t="s">
        <v>86</v>
      </c>
      <c r="L138" s="32" t="s">
        <v>78</v>
      </c>
      <c r="M138" s="30" t="s">
        <v>85</v>
      </c>
      <c r="N138" s="74" t="s">
        <v>85</v>
      </c>
      <c r="O138" s="74" t="s">
        <v>85</v>
      </c>
      <c r="P138" s="74" t="s">
        <v>85</v>
      </c>
      <c r="Q138" s="31" t="s">
        <v>85</v>
      </c>
      <c r="R138" s="32" t="s">
        <v>85</v>
      </c>
      <c r="S138" s="30" t="s">
        <v>86</v>
      </c>
      <c r="T138" s="31" t="s">
        <v>86</v>
      </c>
      <c r="U138" s="31" t="s">
        <v>86</v>
      </c>
      <c r="V138" s="31" t="s">
        <v>86</v>
      </c>
      <c r="W138" s="32" t="s">
        <v>84</v>
      </c>
      <c r="X138" s="65"/>
      <c r="Y138" s="66"/>
      <c r="Z138" s="66"/>
      <c r="AA138" s="66"/>
      <c r="AB138" s="67"/>
    </row>
    <row r="139" spans="4:28" x14ac:dyDescent="0.25">
      <c r="D139" s="52"/>
      <c r="E139" s="46"/>
      <c r="F139" s="33"/>
      <c r="G139" s="33" t="s">
        <v>74</v>
      </c>
      <c r="H139" s="28" t="s">
        <v>75</v>
      </c>
      <c r="I139" s="28" t="s">
        <v>76</v>
      </c>
      <c r="J139" s="28" t="s">
        <v>77</v>
      </c>
      <c r="K139" s="28" t="s">
        <v>88</v>
      </c>
      <c r="L139" s="34" t="s">
        <v>83</v>
      </c>
      <c r="M139" s="33" t="s">
        <v>100</v>
      </c>
      <c r="N139" s="48" t="s">
        <v>100</v>
      </c>
      <c r="O139" s="48" t="s">
        <v>100</v>
      </c>
      <c r="P139" s="48" t="s">
        <v>116</v>
      </c>
      <c r="Q139" s="28" t="s">
        <v>115</v>
      </c>
      <c r="R139" s="34" t="s">
        <v>115</v>
      </c>
      <c r="S139" s="33" t="s">
        <v>80</v>
      </c>
      <c r="T139" s="28" t="s">
        <v>81</v>
      </c>
      <c r="U139" s="28" t="s">
        <v>82</v>
      </c>
      <c r="V139" s="28" t="s">
        <v>89</v>
      </c>
      <c r="W139" s="34" t="s">
        <v>87</v>
      </c>
      <c r="X139" s="20"/>
      <c r="Y139" s="2"/>
      <c r="Z139" s="28" t="s">
        <v>65</v>
      </c>
      <c r="AA139" s="28" t="s">
        <v>65</v>
      </c>
      <c r="AB139" s="34" t="s">
        <v>65</v>
      </c>
    </row>
    <row r="140" spans="4:28" x14ac:dyDescent="0.25">
      <c r="D140" s="68" t="s">
        <v>96</v>
      </c>
      <c r="E140" s="47" t="s">
        <v>66</v>
      </c>
      <c r="F140" s="35" t="s">
        <v>164</v>
      </c>
      <c r="G140" s="35" t="s">
        <v>67</v>
      </c>
      <c r="H140" s="18" t="s">
        <v>67</v>
      </c>
      <c r="I140" s="18" t="s">
        <v>67</v>
      </c>
      <c r="J140" s="18" t="s">
        <v>67</v>
      </c>
      <c r="K140" s="18" t="s">
        <v>90</v>
      </c>
      <c r="L140" s="36" t="s">
        <v>67</v>
      </c>
      <c r="M140" s="35" t="s">
        <v>68</v>
      </c>
      <c r="N140" s="17" t="s">
        <v>68</v>
      </c>
      <c r="O140" s="17" t="s">
        <v>68</v>
      </c>
      <c r="P140" s="17" t="s">
        <v>117</v>
      </c>
      <c r="Q140" s="18" t="s">
        <v>118</v>
      </c>
      <c r="R140" s="36" t="s">
        <v>2</v>
      </c>
      <c r="S140" s="35" t="s">
        <v>69</v>
      </c>
      <c r="T140" s="18" t="s">
        <v>69</v>
      </c>
      <c r="U140" s="18" t="s">
        <v>69</v>
      </c>
      <c r="V140" s="18" t="s">
        <v>69</v>
      </c>
      <c r="W140" s="36" t="s">
        <v>69</v>
      </c>
      <c r="X140" s="11"/>
      <c r="Y140" s="18" t="s">
        <v>33</v>
      </c>
      <c r="Z140" s="18" t="s">
        <v>67</v>
      </c>
      <c r="AA140" s="18" t="s">
        <v>99</v>
      </c>
      <c r="AB140" s="36" t="s">
        <v>69</v>
      </c>
    </row>
    <row r="141" spans="4:28" x14ac:dyDescent="0.25">
      <c r="D141" s="37" t="s">
        <v>53</v>
      </c>
      <c r="E141" s="58"/>
      <c r="F141" s="61"/>
      <c r="G141" s="61"/>
      <c r="H141" s="25"/>
      <c r="I141" s="25"/>
      <c r="J141" s="25"/>
      <c r="K141" s="25"/>
      <c r="L141" s="62"/>
      <c r="M141" s="61"/>
      <c r="N141" s="60"/>
      <c r="O141" s="60"/>
      <c r="P141" s="60"/>
      <c r="Q141" s="25"/>
      <c r="R141" s="62"/>
      <c r="S141" s="61"/>
      <c r="T141" s="25"/>
      <c r="U141" s="25"/>
      <c r="V141" s="25"/>
      <c r="W141" s="62"/>
      <c r="X141" s="57"/>
      <c r="Y141" s="24">
        <f t="shared" ref="Y141:Y152" si="57">SUM(E141:X141)</f>
        <v>0</v>
      </c>
      <c r="Z141" s="24">
        <f>SUM(G141:L141)</f>
        <v>0</v>
      </c>
      <c r="AA141" s="24">
        <f>SUM(M141:R141)</f>
        <v>0</v>
      </c>
      <c r="AB141" s="38">
        <f>SUM(S141:W141)</f>
        <v>0</v>
      </c>
    </row>
    <row r="142" spans="4:28" x14ac:dyDescent="0.25">
      <c r="D142" s="37" t="s">
        <v>54</v>
      </c>
      <c r="E142" s="59">
        <f>+Y141</f>
        <v>0</v>
      </c>
      <c r="F142" s="83">
        <v>0</v>
      </c>
      <c r="G142" s="61"/>
      <c r="H142" s="25"/>
      <c r="I142" s="25"/>
      <c r="J142" s="25"/>
      <c r="K142" s="25"/>
      <c r="L142" s="62"/>
      <c r="M142" s="61"/>
      <c r="N142" s="60"/>
      <c r="O142" s="60"/>
      <c r="P142" s="60"/>
      <c r="Q142" s="25"/>
      <c r="R142" s="62"/>
      <c r="S142" s="61"/>
      <c r="T142" s="25"/>
      <c r="U142" s="25"/>
      <c r="V142" s="25"/>
      <c r="W142" s="62"/>
      <c r="X142" s="57"/>
      <c r="Y142" s="24">
        <f t="shared" si="57"/>
        <v>0</v>
      </c>
      <c r="Z142" s="24">
        <f t="shared" ref="Z142:Z152" si="58">SUM(G142:L142)</f>
        <v>0</v>
      </c>
      <c r="AA142" s="24">
        <f t="shared" ref="AA142:AA152" si="59">SUM(M142:R142)</f>
        <v>0</v>
      </c>
      <c r="AB142" s="38">
        <f t="shared" ref="AB142:AB152" si="60">SUM(S142:W142)</f>
        <v>0</v>
      </c>
    </row>
    <row r="143" spans="4:28" x14ac:dyDescent="0.25">
      <c r="D143" s="37" t="s">
        <v>55</v>
      </c>
      <c r="E143" s="59">
        <f t="shared" ref="E143:E152" si="61">+Y142</f>
        <v>0</v>
      </c>
      <c r="F143" s="83">
        <v>0</v>
      </c>
      <c r="G143" s="61"/>
      <c r="H143" s="25"/>
      <c r="I143" s="25"/>
      <c r="J143" s="25"/>
      <c r="K143" s="25"/>
      <c r="L143" s="62"/>
      <c r="M143" s="61"/>
      <c r="N143" s="60"/>
      <c r="O143" s="60"/>
      <c r="P143" s="60"/>
      <c r="Q143" s="25"/>
      <c r="R143" s="62"/>
      <c r="S143" s="61"/>
      <c r="T143" s="25"/>
      <c r="U143" s="25"/>
      <c r="V143" s="25"/>
      <c r="W143" s="62"/>
      <c r="X143" s="57"/>
      <c r="Y143" s="24">
        <f t="shared" si="57"/>
        <v>0</v>
      </c>
      <c r="Z143" s="24">
        <f t="shared" si="58"/>
        <v>0</v>
      </c>
      <c r="AA143" s="24">
        <f t="shared" si="59"/>
        <v>0</v>
      </c>
      <c r="AB143" s="38">
        <f t="shared" si="60"/>
        <v>0</v>
      </c>
    </row>
    <row r="144" spans="4:28" x14ac:dyDescent="0.25">
      <c r="D144" s="37" t="s">
        <v>56</v>
      </c>
      <c r="E144" s="59">
        <f t="shared" si="61"/>
        <v>0</v>
      </c>
      <c r="F144" s="83">
        <v>0</v>
      </c>
      <c r="G144" s="61"/>
      <c r="H144" s="25"/>
      <c r="I144" s="25"/>
      <c r="J144" s="25"/>
      <c r="K144" s="25"/>
      <c r="L144" s="62"/>
      <c r="M144" s="61"/>
      <c r="N144" s="60"/>
      <c r="O144" s="60"/>
      <c r="P144" s="60"/>
      <c r="Q144" s="25"/>
      <c r="R144" s="62"/>
      <c r="S144" s="61"/>
      <c r="T144" s="25"/>
      <c r="U144" s="25"/>
      <c r="V144" s="25"/>
      <c r="W144" s="62"/>
      <c r="X144" s="57"/>
      <c r="Y144" s="24">
        <f t="shared" si="57"/>
        <v>0</v>
      </c>
      <c r="Z144" s="24">
        <f t="shared" si="58"/>
        <v>0</v>
      </c>
      <c r="AA144" s="24">
        <f t="shared" si="59"/>
        <v>0</v>
      </c>
      <c r="AB144" s="38">
        <f t="shared" si="60"/>
        <v>0</v>
      </c>
    </row>
    <row r="145" spans="4:28" x14ac:dyDescent="0.25">
      <c r="D145" s="37" t="s">
        <v>57</v>
      </c>
      <c r="E145" s="59">
        <f t="shared" si="61"/>
        <v>0</v>
      </c>
      <c r="F145" s="83">
        <v>0</v>
      </c>
      <c r="G145" s="61"/>
      <c r="H145" s="25"/>
      <c r="I145" s="25">
        <v>100</v>
      </c>
      <c r="J145" s="25"/>
      <c r="K145" s="25"/>
      <c r="L145" s="62"/>
      <c r="M145" s="61"/>
      <c r="N145" s="60"/>
      <c r="O145" s="60"/>
      <c r="P145" s="60"/>
      <c r="Q145" s="25"/>
      <c r="R145" s="62"/>
      <c r="S145" s="61"/>
      <c r="T145" s="25"/>
      <c r="U145" s="25"/>
      <c r="V145" s="25"/>
      <c r="W145" s="62"/>
      <c r="X145" s="57"/>
      <c r="Y145" s="24">
        <f t="shared" si="57"/>
        <v>100</v>
      </c>
      <c r="Z145" s="24">
        <f t="shared" si="58"/>
        <v>100</v>
      </c>
      <c r="AA145" s="24">
        <f t="shared" si="59"/>
        <v>0</v>
      </c>
      <c r="AB145" s="38">
        <f t="shared" si="60"/>
        <v>0</v>
      </c>
    </row>
    <row r="146" spans="4:28" x14ac:dyDescent="0.25">
      <c r="D146" s="37" t="s">
        <v>58</v>
      </c>
      <c r="E146" s="59">
        <f t="shared" si="61"/>
        <v>100</v>
      </c>
      <c r="F146" s="83">
        <v>0</v>
      </c>
      <c r="G146" s="61"/>
      <c r="H146" s="25"/>
      <c r="I146" s="25">
        <v>200</v>
      </c>
      <c r="J146" s="25"/>
      <c r="K146" s="25"/>
      <c r="L146" s="62"/>
      <c r="M146" s="61"/>
      <c r="N146" s="60"/>
      <c r="O146" s="60"/>
      <c r="P146" s="60"/>
      <c r="Q146" s="25"/>
      <c r="R146" s="62"/>
      <c r="S146" s="61"/>
      <c r="T146" s="25"/>
      <c r="U146" s="25"/>
      <c r="V146" s="25"/>
      <c r="W146" s="62"/>
      <c r="X146" s="57"/>
      <c r="Y146" s="24">
        <f t="shared" si="57"/>
        <v>300</v>
      </c>
      <c r="Z146" s="24">
        <f t="shared" si="58"/>
        <v>200</v>
      </c>
      <c r="AA146" s="24">
        <f t="shared" si="59"/>
        <v>0</v>
      </c>
      <c r="AB146" s="38">
        <f t="shared" si="60"/>
        <v>0</v>
      </c>
    </row>
    <row r="147" spans="4:28" x14ac:dyDescent="0.25">
      <c r="D147" s="37" t="s">
        <v>59</v>
      </c>
      <c r="E147" s="59">
        <f t="shared" si="61"/>
        <v>300</v>
      </c>
      <c r="F147" s="83">
        <v>0</v>
      </c>
      <c r="G147" s="61"/>
      <c r="H147" s="25"/>
      <c r="I147" s="25">
        <v>300</v>
      </c>
      <c r="J147" s="25"/>
      <c r="K147" s="25"/>
      <c r="L147" s="62"/>
      <c r="M147" s="61"/>
      <c r="N147" s="60"/>
      <c r="O147" s="60"/>
      <c r="P147" s="60"/>
      <c r="Q147" s="25"/>
      <c r="R147" s="62"/>
      <c r="S147" s="61"/>
      <c r="T147" s="25"/>
      <c r="U147" s="25"/>
      <c r="V147" s="25"/>
      <c r="W147" s="62"/>
      <c r="X147" s="57"/>
      <c r="Y147" s="24">
        <f t="shared" si="57"/>
        <v>600</v>
      </c>
      <c r="Z147" s="24">
        <f t="shared" si="58"/>
        <v>300</v>
      </c>
      <c r="AA147" s="24">
        <f t="shared" si="59"/>
        <v>0</v>
      </c>
      <c r="AB147" s="38">
        <f t="shared" si="60"/>
        <v>0</v>
      </c>
    </row>
    <row r="148" spans="4:28" x14ac:dyDescent="0.25">
      <c r="D148" s="37" t="s">
        <v>60</v>
      </c>
      <c r="E148" s="59">
        <f t="shared" si="61"/>
        <v>600</v>
      </c>
      <c r="F148" s="83">
        <v>0</v>
      </c>
      <c r="G148" s="61"/>
      <c r="H148" s="25"/>
      <c r="I148" s="25">
        <v>400</v>
      </c>
      <c r="J148" s="25"/>
      <c r="K148" s="25"/>
      <c r="L148" s="62"/>
      <c r="M148" s="61"/>
      <c r="N148" s="60"/>
      <c r="O148" s="60"/>
      <c r="P148" s="60"/>
      <c r="Q148" s="25"/>
      <c r="R148" s="62"/>
      <c r="S148" s="61"/>
      <c r="T148" s="25"/>
      <c r="U148" s="25"/>
      <c r="V148" s="25"/>
      <c r="W148" s="62"/>
      <c r="X148" s="57"/>
      <c r="Y148" s="24">
        <f t="shared" si="57"/>
        <v>1000</v>
      </c>
      <c r="Z148" s="24">
        <f t="shared" si="58"/>
        <v>400</v>
      </c>
      <c r="AA148" s="24">
        <f t="shared" si="59"/>
        <v>0</v>
      </c>
      <c r="AB148" s="38">
        <f t="shared" si="60"/>
        <v>0</v>
      </c>
    </row>
    <row r="149" spans="4:28" x14ac:dyDescent="0.25">
      <c r="D149" s="37" t="s">
        <v>61</v>
      </c>
      <c r="E149" s="59">
        <f t="shared" si="61"/>
        <v>1000</v>
      </c>
      <c r="F149" s="83">
        <v>0</v>
      </c>
      <c r="G149" s="61"/>
      <c r="H149" s="25"/>
      <c r="I149" s="25"/>
      <c r="J149" s="25"/>
      <c r="K149" s="25"/>
      <c r="L149" s="62"/>
      <c r="M149" s="61"/>
      <c r="N149" s="60"/>
      <c r="O149" s="60"/>
      <c r="P149" s="60"/>
      <c r="Q149" s="25"/>
      <c r="R149" s="62"/>
      <c r="S149" s="61">
        <v>-200</v>
      </c>
      <c r="T149" s="25"/>
      <c r="U149" s="25"/>
      <c r="V149" s="25"/>
      <c r="W149" s="62"/>
      <c r="X149" s="57"/>
      <c r="Y149" s="24">
        <f t="shared" si="57"/>
        <v>800</v>
      </c>
      <c r="Z149" s="24">
        <f t="shared" si="58"/>
        <v>0</v>
      </c>
      <c r="AA149" s="24">
        <f t="shared" si="59"/>
        <v>0</v>
      </c>
      <c r="AB149" s="38">
        <f t="shared" si="60"/>
        <v>-200</v>
      </c>
    </row>
    <row r="150" spans="4:28" x14ac:dyDescent="0.25">
      <c r="D150" s="37" t="s">
        <v>62</v>
      </c>
      <c r="E150" s="59">
        <f t="shared" si="61"/>
        <v>800</v>
      </c>
      <c r="F150" s="83">
        <v>0</v>
      </c>
      <c r="G150" s="61"/>
      <c r="H150" s="25"/>
      <c r="I150" s="25"/>
      <c r="J150" s="25"/>
      <c r="K150" s="25"/>
      <c r="L150" s="62"/>
      <c r="M150" s="61"/>
      <c r="N150" s="60"/>
      <c r="O150" s="60"/>
      <c r="P150" s="60"/>
      <c r="Q150" s="25"/>
      <c r="R150" s="62"/>
      <c r="S150" s="61"/>
      <c r="T150" s="25">
        <v>-100</v>
      </c>
      <c r="U150" s="25"/>
      <c r="V150" s="25">
        <v>-50</v>
      </c>
      <c r="W150" s="62"/>
      <c r="X150" s="57"/>
      <c r="Y150" s="24">
        <f t="shared" si="57"/>
        <v>650</v>
      </c>
      <c r="Z150" s="24">
        <f t="shared" si="58"/>
        <v>0</v>
      </c>
      <c r="AA150" s="24">
        <f t="shared" si="59"/>
        <v>0</v>
      </c>
      <c r="AB150" s="38">
        <f t="shared" si="60"/>
        <v>-150</v>
      </c>
    </row>
    <row r="151" spans="4:28" x14ac:dyDescent="0.25">
      <c r="D151" s="37" t="s">
        <v>63</v>
      </c>
      <c r="E151" s="59">
        <f t="shared" si="61"/>
        <v>650</v>
      </c>
      <c r="F151" s="83">
        <v>0</v>
      </c>
      <c r="G151" s="61"/>
      <c r="H151" s="25"/>
      <c r="I151" s="25"/>
      <c r="J151" s="25"/>
      <c r="K151" s="25"/>
      <c r="L151" s="62"/>
      <c r="M151" s="61"/>
      <c r="N151" s="60"/>
      <c r="O151" s="60"/>
      <c r="P151" s="60"/>
      <c r="Q151" s="25"/>
      <c r="R151" s="62"/>
      <c r="S151" s="61"/>
      <c r="T151" s="25"/>
      <c r="U151" s="25"/>
      <c r="V151" s="25"/>
      <c r="W151" s="62"/>
      <c r="X151" s="57"/>
      <c r="Y151" s="24">
        <f t="shared" si="57"/>
        <v>650</v>
      </c>
      <c r="Z151" s="24">
        <f t="shared" si="58"/>
        <v>0</v>
      </c>
      <c r="AA151" s="24">
        <f t="shared" si="59"/>
        <v>0</v>
      </c>
      <c r="AB151" s="38">
        <f t="shared" si="60"/>
        <v>0</v>
      </c>
    </row>
    <row r="152" spans="4:28" x14ac:dyDescent="0.25">
      <c r="D152" s="37" t="s">
        <v>64</v>
      </c>
      <c r="E152" s="59">
        <f t="shared" si="61"/>
        <v>650</v>
      </c>
      <c r="F152" s="83">
        <v>0</v>
      </c>
      <c r="G152" s="61"/>
      <c r="H152" s="25"/>
      <c r="I152" s="25"/>
      <c r="J152" s="25"/>
      <c r="K152" s="25"/>
      <c r="L152" s="62"/>
      <c r="M152" s="61"/>
      <c r="N152" s="60"/>
      <c r="O152" s="60"/>
      <c r="P152" s="60"/>
      <c r="Q152" s="25"/>
      <c r="R152" s="62"/>
      <c r="S152" s="61"/>
      <c r="T152" s="25"/>
      <c r="U152" s="25"/>
      <c r="V152" s="25"/>
      <c r="W152" s="62"/>
      <c r="X152" s="57"/>
      <c r="Y152" s="24">
        <f t="shared" si="57"/>
        <v>650</v>
      </c>
      <c r="Z152" s="24">
        <f t="shared" si="58"/>
        <v>0</v>
      </c>
      <c r="AA152" s="24">
        <f t="shared" si="59"/>
        <v>0</v>
      </c>
      <c r="AB152" s="38">
        <f t="shared" si="60"/>
        <v>0</v>
      </c>
    </row>
    <row r="153" spans="4:28" x14ac:dyDescent="0.25">
      <c r="D153" s="37"/>
      <c r="E153" s="29"/>
      <c r="F153" s="37"/>
      <c r="G153" s="37"/>
      <c r="H153" s="24"/>
      <c r="I153" s="24"/>
      <c r="J153" s="24"/>
      <c r="K153" s="24"/>
      <c r="L153" s="38"/>
      <c r="M153" s="37"/>
      <c r="N153" s="49"/>
      <c r="O153" s="49"/>
      <c r="P153" s="49"/>
      <c r="Q153" s="24"/>
      <c r="R153" s="38"/>
      <c r="S153" s="37"/>
      <c r="T153" s="24"/>
      <c r="U153" s="24"/>
      <c r="V153" s="24"/>
      <c r="W153" s="38"/>
      <c r="X153" s="57"/>
      <c r="Y153" s="24"/>
      <c r="Z153" s="24"/>
      <c r="AA153" s="24"/>
      <c r="AB153" s="38"/>
    </row>
    <row r="154" spans="4:28" x14ac:dyDescent="0.25">
      <c r="D154" s="50"/>
      <c r="E154" s="11"/>
      <c r="F154" s="50"/>
      <c r="G154" s="50"/>
      <c r="H154" s="11"/>
      <c r="I154" s="11"/>
      <c r="J154" s="11"/>
      <c r="K154" s="11"/>
      <c r="L154" s="51"/>
      <c r="M154" s="50"/>
      <c r="N154" s="11"/>
      <c r="O154" s="11"/>
      <c r="P154" s="11"/>
      <c r="Q154" s="11"/>
      <c r="R154" s="51"/>
      <c r="S154" s="50"/>
      <c r="T154" s="11"/>
      <c r="U154" s="11"/>
      <c r="V154" s="11"/>
      <c r="W154" s="51"/>
      <c r="X154" s="11"/>
      <c r="Y154" s="9"/>
      <c r="Z154" s="22"/>
      <c r="AA154" s="22"/>
      <c r="AB154" s="51"/>
    </row>
    <row r="155" spans="4:28" x14ac:dyDescent="0.25">
      <c r="D155" s="69" t="s">
        <v>33</v>
      </c>
      <c r="E155" s="20">
        <f>+E141</f>
        <v>0</v>
      </c>
      <c r="F155" s="52"/>
      <c r="G155" s="52">
        <f t="shared" ref="G155:M155" si="62">SUM(G141:G154)</f>
        <v>0</v>
      </c>
      <c r="H155" s="20">
        <f t="shared" si="62"/>
        <v>0</v>
      </c>
      <c r="I155" s="20">
        <f t="shared" si="62"/>
        <v>1000</v>
      </c>
      <c r="J155" s="20">
        <f t="shared" si="62"/>
        <v>0</v>
      </c>
      <c r="K155" s="20">
        <f t="shared" si="62"/>
        <v>0</v>
      </c>
      <c r="L155" s="53">
        <f t="shared" si="62"/>
        <v>0</v>
      </c>
      <c r="M155" s="52">
        <f t="shared" si="62"/>
        <v>0</v>
      </c>
      <c r="N155" s="20">
        <f>SUM(N141:N154)</f>
        <v>0</v>
      </c>
      <c r="O155" s="20">
        <f>SUM(O141:O154)</f>
        <v>0</v>
      </c>
      <c r="P155" s="20">
        <f>SUM(P141:P154)</f>
        <v>0</v>
      </c>
      <c r="Q155" s="20">
        <f t="shared" ref="Q155:W155" si="63">SUM(Q141:Q154)</f>
        <v>0</v>
      </c>
      <c r="R155" s="53">
        <f t="shared" si="63"/>
        <v>0</v>
      </c>
      <c r="S155" s="52">
        <f t="shared" si="63"/>
        <v>-200</v>
      </c>
      <c r="T155" s="20">
        <f t="shared" si="63"/>
        <v>-100</v>
      </c>
      <c r="U155" s="20">
        <f t="shared" si="63"/>
        <v>0</v>
      </c>
      <c r="V155" s="20">
        <f t="shared" si="63"/>
        <v>-50</v>
      </c>
      <c r="W155" s="53">
        <f t="shared" si="63"/>
        <v>0</v>
      </c>
      <c r="X155" s="20"/>
      <c r="Y155" s="2"/>
      <c r="Z155" s="21">
        <f>SUM(Z141:Z154)</f>
        <v>1000</v>
      </c>
      <c r="AA155" s="21">
        <f>SUM(AA141:AA154)</f>
        <v>0</v>
      </c>
      <c r="AB155" s="53">
        <f>SUM(AB141:AB154)</f>
        <v>-350</v>
      </c>
    </row>
    <row r="156" spans="4:28" ht="15.75" thickBot="1" x14ac:dyDescent="0.3">
      <c r="D156" s="54"/>
      <c r="E156" s="55"/>
      <c r="F156" s="54"/>
      <c r="G156" s="54"/>
      <c r="H156" s="55"/>
      <c r="I156" s="55"/>
      <c r="J156" s="55"/>
      <c r="K156" s="55"/>
      <c r="L156" s="56"/>
      <c r="M156" s="54"/>
      <c r="N156" s="55"/>
      <c r="O156" s="55"/>
      <c r="P156" s="55"/>
      <c r="Q156" s="55"/>
      <c r="R156" s="56"/>
      <c r="S156" s="54"/>
      <c r="T156" s="55"/>
      <c r="U156" s="55"/>
      <c r="V156" s="55"/>
      <c r="W156" s="56"/>
      <c r="X156" s="55"/>
      <c r="Y156" s="44"/>
      <c r="Z156" s="70"/>
      <c r="AA156" s="70"/>
      <c r="AB156" s="56"/>
    </row>
    <row r="157" spans="4:28" ht="15.75" thickBot="1" x14ac:dyDescent="0.3"/>
    <row r="158" spans="4:28" x14ac:dyDescent="0.25">
      <c r="D158" s="63" t="s">
        <v>79</v>
      </c>
      <c r="E158" s="64"/>
      <c r="F158" s="30"/>
      <c r="G158" s="30" t="s">
        <v>84</v>
      </c>
      <c r="H158" s="31" t="s">
        <v>84</v>
      </c>
      <c r="I158" s="31" t="s">
        <v>84</v>
      </c>
      <c r="J158" s="31" t="s">
        <v>84</v>
      </c>
      <c r="K158" s="31" t="s">
        <v>86</v>
      </c>
      <c r="L158" s="32" t="s">
        <v>78</v>
      </c>
      <c r="M158" s="30" t="s">
        <v>85</v>
      </c>
      <c r="N158" s="74" t="s">
        <v>85</v>
      </c>
      <c r="O158" s="74" t="s">
        <v>85</v>
      </c>
      <c r="P158" s="74" t="s">
        <v>85</v>
      </c>
      <c r="Q158" s="31" t="s">
        <v>85</v>
      </c>
      <c r="R158" s="32" t="s">
        <v>85</v>
      </c>
      <c r="S158" s="30" t="s">
        <v>86</v>
      </c>
      <c r="T158" s="31" t="s">
        <v>86</v>
      </c>
      <c r="U158" s="31" t="s">
        <v>86</v>
      </c>
      <c r="V158" s="31" t="s">
        <v>86</v>
      </c>
      <c r="W158" s="32" t="s">
        <v>84</v>
      </c>
      <c r="X158" s="65"/>
      <c r="Y158" s="66"/>
      <c r="Z158" s="66"/>
      <c r="AA158" s="66"/>
      <c r="AB158" s="67"/>
    </row>
    <row r="159" spans="4:28" x14ac:dyDescent="0.25">
      <c r="D159" s="52"/>
      <c r="E159" s="46"/>
      <c r="F159" s="33"/>
      <c r="G159" s="33" t="s">
        <v>74</v>
      </c>
      <c r="H159" s="28" t="s">
        <v>75</v>
      </c>
      <c r="I159" s="28" t="s">
        <v>76</v>
      </c>
      <c r="J159" s="28" t="s">
        <v>77</v>
      </c>
      <c r="K159" s="28" t="s">
        <v>88</v>
      </c>
      <c r="L159" s="34" t="s">
        <v>83</v>
      </c>
      <c r="M159" s="33" t="s">
        <v>100</v>
      </c>
      <c r="N159" s="48" t="s">
        <v>100</v>
      </c>
      <c r="O159" s="48" t="s">
        <v>100</v>
      </c>
      <c r="P159" s="48" t="s">
        <v>116</v>
      </c>
      <c r="Q159" s="28" t="s">
        <v>115</v>
      </c>
      <c r="R159" s="34" t="s">
        <v>115</v>
      </c>
      <c r="S159" s="33" t="s">
        <v>80</v>
      </c>
      <c r="T159" s="28" t="s">
        <v>81</v>
      </c>
      <c r="U159" s="28" t="s">
        <v>82</v>
      </c>
      <c r="V159" s="28" t="s">
        <v>89</v>
      </c>
      <c r="W159" s="34" t="s">
        <v>87</v>
      </c>
      <c r="X159" s="20"/>
      <c r="Y159" s="2"/>
      <c r="Z159" s="28" t="s">
        <v>65</v>
      </c>
      <c r="AA159" s="28" t="s">
        <v>65</v>
      </c>
      <c r="AB159" s="34" t="s">
        <v>65</v>
      </c>
    </row>
    <row r="160" spans="4:28" x14ac:dyDescent="0.25">
      <c r="D160" s="68" t="s">
        <v>97</v>
      </c>
      <c r="E160" s="47" t="s">
        <v>66</v>
      </c>
      <c r="F160" s="35" t="s">
        <v>164</v>
      </c>
      <c r="G160" s="35" t="s">
        <v>67</v>
      </c>
      <c r="H160" s="18" t="s">
        <v>67</v>
      </c>
      <c r="I160" s="18" t="s">
        <v>67</v>
      </c>
      <c r="J160" s="18" t="s">
        <v>67</v>
      </c>
      <c r="K160" s="18" t="s">
        <v>90</v>
      </c>
      <c r="L160" s="36" t="s">
        <v>67</v>
      </c>
      <c r="M160" s="35" t="s">
        <v>68</v>
      </c>
      <c r="N160" s="17" t="s">
        <v>68</v>
      </c>
      <c r="O160" s="17" t="s">
        <v>68</v>
      </c>
      <c r="P160" s="17" t="s">
        <v>117</v>
      </c>
      <c r="Q160" s="18" t="s">
        <v>118</v>
      </c>
      <c r="R160" s="36" t="s">
        <v>2</v>
      </c>
      <c r="S160" s="35" t="s">
        <v>69</v>
      </c>
      <c r="T160" s="18" t="s">
        <v>69</v>
      </c>
      <c r="U160" s="18" t="s">
        <v>69</v>
      </c>
      <c r="V160" s="18" t="s">
        <v>69</v>
      </c>
      <c r="W160" s="36" t="s">
        <v>69</v>
      </c>
      <c r="X160" s="11"/>
      <c r="Y160" s="18" t="s">
        <v>33</v>
      </c>
      <c r="Z160" s="18" t="s">
        <v>67</v>
      </c>
      <c r="AA160" s="18" t="s">
        <v>99</v>
      </c>
      <c r="AB160" s="36" t="s">
        <v>69</v>
      </c>
    </row>
    <row r="161" spans="4:28" x14ac:dyDescent="0.25">
      <c r="D161" s="37" t="s">
        <v>53</v>
      </c>
      <c r="E161" s="58"/>
      <c r="F161" s="61"/>
      <c r="G161" s="61"/>
      <c r="H161" s="25"/>
      <c r="I161" s="25"/>
      <c r="J161" s="25"/>
      <c r="K161" s="25"/>
      <c r="L161" s="62"/>
      <c r="M161" s="61"/>
      <c r="N161" s="60"/>
      <c r="O161" s="60"/>
      <c r="P161" s="60"/>
      <c r="Q161" s="25"/>
      <c r="R161" s="62"/>
      <c r="S161" s="61"/>
      <c r="T161" s="25"/>
      <c r="U161" s="25"/>
      <c r="V161" s="25"/>
      <c r="W161" s="62"/>
      <c r="X161" s="57"/>
      <c r="Y161" s="24">
        <f t="shared" ref="Y161:Y172" si="64">SUM(E161:X161)</f>
        <v>0</v>
      </c>
      <c r="Z161" s="24">
        <f>SUM(G161:L161)</f>
        <v>0</v>
      </c>
      <c r="AA161" s="24">
        <f>SUM(M161:R161)</f>
        <v>0</v>
      </c>
      <c r="AB161" s="38">
        <f>SUM(S161:W161)</f>
        <v>0</v>
      </c>
    </row>
    <row r="162" spans="4:28" x14ac:dyDescent="0.25">
      <c r="D162" s="37" t="s">
        <v>54</v>
      </c>
      <c r="E162" s="59">
        <f>+Y161</f>
        <v>0</v>
      </c>
      <c r="F162" s="83">
        <v>0</v>
      </c>
      <c r="G162" s="61"/>
      <c r="H162" s="25"/>
      <c r="I162" s="25"/>
      <c r="J162" s="25"/>
      <c r="K162" s="25"/>
      <c r="L162" s="62"/>
      <c r="M162" s="61"/>
      <c r="N162" s="60"/>
      <c r="O162" s="60"/>
      <c r="P162" s="60"/>
      <c r="Q162" s="25"/>
      <c r="R162" s="62"/>
      <c r="S162" s="61"/>
      <c r="T162" s="25"/>
      <c r="U162" s="25"/>
      <c r="V162" s="25"/>
      <c r="W162" s="62"/>
      <c r="X162" s="57"/>
      <c r="Y162" s="24">
        <f t="shared" si="64"/>
        <v>0</v>
      </c>
      <c r="Z162" s="24">
        <f t="shared" ref="Z162:Z172" si="65">SUM(G162:L162)</f>
        <v>0</v>
      </c>
      <c r="AA162" s="24">
        <f t="shared" ref="AA162:AA172" si="66">SUM(M162:R162)</f>
        <v>0</v>
      </c>
      <c r="AB162" s="38">
        <f t="shared" ref="AB162:AB172" si="67">SUM(S162:W162)</f>
        <v>0</v>
      </c>
    </row>
    <row r="163" spans="4:28" x14ac:dyDescent="0.25">
      <c r="D163" s="37" t="s">
        <v>55</v>
      </c>
      <c r="E163" s="59">
        <f t="shared" ref="E163:E172" si="68">+Y162</f>
        <v>0</v>
      </c>
      <c r="F163" s="83">
        <v>0</v>
      </c>
      <c r="G163" s="61"/>
      <c r="H163" s="25"/>
      <c r="I163" s="25"/>
      <c r="J163" s="25"/>
      <c r="K163" s="25"/>
      <c r="L163" s="62"/>
      <c r="M163" s="61"/>
      <c r="N163" s="60"/>
      <c r="O163" s="60"/>
      <c r="P163" s="60"/>
      <c r="Q163" s="25"/>
      <c r="R163" s="62"/>
      <c r="S163" s="61"/>
      <c r="T163" s="25"/>
      <c r="U163" s="25"/>
      <c r="V163" s="25"/>
      <c r="W163" s="62"/>
      <c r="X163" s="57"/>
      <c r="Y163" s="24">
        <f t="shared" si="64"/>
        <v>0</v>
      </c>
      <c r="Z163" s="24">
        <f t="shared" si="65"/>
        <v>0</v>
      </c>
      <c r="AA163" s="24">
        <f t="shared" si="66"/>
        <v>0</v>
      </c>
      <c r="AB163" s="38">
        <f t="shared" si="67"/>
        <v>0</v>
      </c>
    </row>
    <row r="164" spans="4:28" x14ac:dyDescent="0.25">
      <c r="D164" s="37" t="s">
        <v>56</v>
      </c>
      <c r="E164" s="59">
        <f t="shared" si="68"/>
        <v>0</v>
      </c>
      <c r="F164" s="83">
        <v>0</v>
      </c>
      <c r="G164" s="61"/>
      <c r="H164" s="25"/>
      <c r="I164" s="25"/>
      <c r="J164" s="25"/>
      <c r="K164" s="25"/>
      <c r="L164" s="62"/>
      <c r="M164" s="61"/>
      <c r="N164" s="60"/>
      <c r="O164" s="60"/>
      <c r="P164" s="60"/>
      <c r="Q164" s="25"/>
      <c r="R164" s="62"/>
      <c r="S164" s="61"/>
      <c r="T164" s="25"/>
      <c r="U164" s="25"/>
      <c r="V164" s="25"/>
      <c r="W164" s="62"/>
      <c r="X164" s="57"/>
      <c r="Y164" s="24">
        <f t="shared" si="64"/>
        <v>0</v>
      </c>
      <c r="Z164" s="24">
        <f t="shared" si="65"/>
        <v>0</v>
      </c>
      <c r="AA164" s="24">
        <f t="shared" si="66"/>
        <v>0</v>
      </c>
      <c r="AB164" s="38">
        <f t="shared" si="67"/>
        <v>0</v>
      </c>
    </row>
    <row r="165" spans="4:28" x14ac:dyDescent="0.25">
      <c r="D165" s="37" t="s">
        <v>57</v>
      </c>
      <c r="E165" s="59">
        <f t="shared" si="68"/>
        <v>0</v>
      </c>
      <c r="F165" s="83">
        <v>0</v>
      </c>
      <c r="G165" s="61"/>
      <c r="H165" s="25"/>
      <c r="I165" s="25"/>
      <c r="J165" s="25"/>
      <c r="K165" s="25"/>
      <c r="L165" s="62"/>
      <c r="M165" s="61"/>
      <c r="N165" s="60"/>
      <c r="O165" s="60"/>
      <c r="P165" s="60"/>
      <c r="Q165" s="25"/>
      <c r="R165" s="62"/>
      <c r="S165" s="61"/>
      <c r="T165" s="25"/>
      <c r="U165" s="25"/>
      <c r="V165" s="25"/>
      <c r="W165" s="62"/>
      <c r="X165" s="57"/>
      <c r="Y165" s="24">
        <f t="shared" si="64"/>
        <v>0</v>
      </c>
      <c r="Z165" s="24">
        <f t="shared" si="65"/>
        <v>0</v>
      </c>
      <c r="AA165" s="24">
        <f t="shared" si="66"/>
        <v>0</v>
      </c>
      <c r="AB165" s="38">
        <f t="shared" si="67"/>
        <v>0</v>
      </c>
    </row>
    <row r="166" spans="4:28" x14ac:dyDescent="0.25">
      <c r="D166" s="37" t="s">
        <v>58</v>
      </c>
      <c r="E166" s="59">
        <f t="shared" si="68"/>
        <v>0</v>
      </c>
      <c r="F166" s="83">
        <v>0</v>
      </c>
      <c r="G166" s="61"/>
      <c r="H166" s="25"/>
      <c r="I166" s="25"/>
      <c r="J166" s="25"/>
      <c r="K166" s="25"/>
      <c r="L166" s="62"/>
      <c r="M166" s="61"/>
      <c r="N166" s="60"/>
      <c r="O166" s="60"/>
      <c r="P166" s="60"/>
      <c r="Q166" s="25"/>
      <c r="R166" s="62"/>
      <c r="S166" s="61"/>
      <c r="T166" s="25"/>
      <c r="U166" s="25"/>
      <c r="V166" s="25"/>
      <c r="W166" s="62"/>
      <c r="X166" s="57"/>
      <c r="Y166" s="24">
        <f t="shared" si="64"/>
        <v>0</v>
      </c>
      <c r="Z166" s="24">
        <f t="shared" si="65"/>
        <v>0</v>
      </c>
      <c r="AA166" s="24">
        <f t="shared" si="66"/>
        <v>0</v>
      </c>
      <c r="AB166" s="38">
        <f t="shared" si="67"/>
        <v>0</v>
      </c>
    </row>
    <row r="167" spans="4:28" x14ac:dyDescent="0.25">
      <c r="D167" s="37" t="s">
        <v>59</v>
      </c>
      <c r="E167" s="59">
        <f t="shared" si="68"/>
        <v>0</v>
      </c>
      <c r="F167" s="83">
        <v>0</v>
      </c>
      <c r="G167" s="61"/>
      <c r="H167" s="25"/>
      <c r="I167" s="25"/>
      <c r="J167" s="25"/>
      <c r="K167" s="25"/>
      <c r="L167" s="62"/>
      <c r="M167" s="61"/>
      <c r="N167" s="60"/>
      <c r="O167" s="60"/>
      <c r="P167" s="60"/>
      <c r="Q167" s="25"/>
      <c r="R167" s="62"/>
      <c r="S167" s="61"/>
      <c r="T167" s="25"/>
      <c r="U167" s="25"/>
      <c r="V167" s="25"/>
      <c r="W167" s="62"/>
      <c r="X167" s="57"/>
      <c r="Y167" s="24">
        <f t="shared" si="64"/>
        <v>0</v>
      </c>
      <c r="Z167" s="24">
        <f t="shared" si="65"/>
        <v>0</v>
      </c>
      <c r="AA167" s="24">
        <f t="shared" si="66"/>
        <v>0</v>
      </c>
      <c r="AB167" s="38">
        <f t="shared" si="67"/>
        <v>0</v>
      </c>
    </row>
    <row r="168" spans="4:28" x14ac:dyDescent="0.25">
      <c r="D168" s="37" t="s">
        <v>60</v>
      </c>
      <c r="E168" s="59">
        <f t="shared" si="68"/>
        <v>0</v>
      </c>
      <c r="F168" s="83">
        <v>0</v>
      </c>
      <c r="G168" s="61"/>
      <c r="H168" s="25"/>
      <c r="I168" s="25"/>
      <c r="J168" s="25"/>
      <c r="K168" s="25"/>
      <c r="L168" s="62"/>
      <c r="M168" s="61"/>
      <c r="N168" s="60"/>
      <c r="O168" s="60"/>
      <c r="P168" s="60"/>
      <c r="Q168" s="25"/>
      <c r="R168" s="62"/>
      <c r="S168" s="61"/>
      <c r="T168" s="25"/>
      <c r="U168" s="25"/>
      <c r="V168" s="25"/>
      <c r="W168" s="62"/>
      <c r="X168" s="57"/>
      <c r="Y168" s="24">
        <f t="shared" si="64"/>
        <v>0</v>
      </c>
      <c r="Z168" s="24">
        <f t="shared" si="65"/>
        <v>0</v>
      </c>
      <c r="AA168" s="24">
        <f t="shared" si="66"/>
        <v>0</v>
      </c>
      <c r="AB168" s="38">
        <f t="shared" si="67"/>
        <v>0</v>
      </c>
    </row>
    <row r="169" spans="4:28" x14ac:dyDescent="0.25">
      <c r="D169" s="37" t="s">
        <v>61</v>
      </c>
      <c r="E169" s="59">
        <f t="shared" si="68"/>
        <v>0</v>
      </c>
      <c r="F169" s="83">
        <v>0</v>
      </c>
      <c r="G169" s="61"/>
      <c r="H169" s="25"/>
      <c r="I169" s="25"/>
      <c r="J169" s="25"/>
      <c r="K169" s="25"/>
      <c r="L169" s="62"/>
      <c r="M169" s="61"/>
      <c r="N169" s="60"/>
      <c r="O169" s="60"/>
      <c r="P169" s="60"/>
      <c r="Q169" s="25"/>
      <c r="R169" s="62"/>
      <c r="S169" s="61"/>
      <c r="T169" s="25"/>
      <c r="U169" s="25"/>
      <c r="V169" s="25"/>
      <c r="W169" s="62"/>
      <c r="X169" s="57"/>
      <c r="Y169" s="24">
        <f t="shared" si="64"/>
        <v>0</v>
      </c>
      <c r="Z169" s="24">
        <f t="shared" si="65"/>
        <v>0</v>
      </c>
      <c r="AA169" s="24">
        <f t="shared" si="66"/>
        <v>0</v>
      </c>
      <c r="AB169" s="38">
        <f t="shared" si="67"/>
        <v>0</v>
      </c>
    </row>
    <row r="170" spans="4:28" x14ac:dyDescent="0.25">
      <c r="D170" s="37" t="s">
        <v>62</v>
      </c>
      <c r="E170" s="59">
        <f t="shared" si="68"/>
        <v>0</v>
      </c>
      <c r="F170" s="83">
        <v>0</v>
      </c>
      <c r="G170" s="61"/>
      <c r="H170" s="25"/>
      <c r="I170" s="25"/>
      <c r="J170" s="25"/>
      <c r="K170" s="25"/>
      <c r="L170" s="62"/>
      <c r="M170" s="61"/>
      <c r="N170" s="60"/>
      <c r="O170" s="60"/>
      <c r="P170" s="60"/>
      <c r="Q170" s="25"/>
      <c r="R170" s="62"/>
      <c r="S170" s="61"/>
      <c r="T170" s="25"/>
      <c r="U170" s="25"/>
      <c r="V170" s="25"/>
      <c r="W170" s="62"/>
      <c r="X170" s="57"/>
      <c r="Y170" s="24">
        <f t="shared" si="64"/>
        <v>0</v>
      </c>
      <c r="Z170" s="24">
        <f t="shared" si="65"/>
        <v>0</v>
      </c>
      <c r="AA170" s="24">
        <f t="shared" si="66"/>
        <v>0</v>
      </c>
      <c r="AB170" s="38">
        <f t="shared" si="67"/>
        <v>0</v>
      </c>
    </row>
    <row r="171" spans="4:28" x14ac:dyDescent="0.25">
      <c r="D171" s="37" t="s">
        <v>63</v>
      </c>
      <c r="E171" s="59">
        <f t="shared" si="68"/>
        <v>0</v>
      </c>
      <c r="F171" s="83">
        <v>0</v>
      </c>
      <c r="G171" s="61"/>
      <c r="H171" s="25"/>
      <c r="I171" s="25"/>
      <c r="J171" s="25"/>
      <c r="K171" s="25"/>
      <c r="L171" s="62"/>
      <c r="M171" s="61"/>
      <c r="N171" s="60"/>
      <c r="O171" s="60"/>
      <c r="P171" s="60"/>
      <c r="Q171" s="25"/>
      <c r="R171" s="62"/>
      <c r="S171" s="61"/>
      <c r="T171" s="25"/>
      <c r="U171" s="25"/>
      <c r="V171" s="25"/>
      <c r="W171" s="62"/>
      <c r="X171" s="57"/>
      <c r="Y171" s="24">
        <f t="shared" si="64"/>
        <v>0</v>
      </c>
      <c r="Z171" s="24">
        <f t="shared" si="65"/>
        <v>0</v>
      </c>
      <c r="AA171" s="24">
        <f t="shared" si="66"/>
        <v>0</v>
      </c>
      <c r="AB171" s="38">
        <f t="shared" si="67"/>
        <v>0</v>
      </c>
    </row>
    <row r="172" spans="4:28" x14ac:dyDescent="0.25">
      <c r="D172" s="37" t="s">
        <v>64</v>
      </c>
      <c r="E172" s="59">
        <f t="shared" si="68"/>
        <v>0</v>
      </c>
      <c r="F172" s="83">
        <v>0</v>
      </c>
      <c r="G172" s="61"/>
      <c r="H172" s="25"/>
      <c r="I172" s="25"/>
      <c r="J172" s="25"/>
      <c r="K172" s="25"/>
      <c r="L172" s="62"/>
      <c r="M172" s="61"/>
      <c r="N172" s="60"/>
      <c r="O172" s="60"/>
      <c r="P172" s="60"/>
      <c r="Q172" s="25"/>
      <c r="R172" s="62"/>
      <c r="S172" s="61"/>
      <c r="T172" s="25"/>
      <c r="U172" s="25"/>
      <c r="V172" s="25"/>
      <c r="W172" s="62"/>
      <c r="X172" s="57"/>
      <c r="Y172" s="24">
        <f t="shared" si="64"/>
        <v>0</v>
      </c>
      <c r="Z172" s="24">
        <f t="shared" si="65"/>
        <v>0</v>
      </c>
      <c r="AA172" s="24">
        <f t="shared" si="66"/>
        <v>0</v>
      </c>
      <c r="AB172" s="38">
        <f t="shared" si="67"/>
        <v>0</v>
      </c>
    </row>
    <row r="173" spans="4:28" x14ac:dyDescent="0.25">
      <c r="D173" s="37"/>
      <c r="E173" s="29"/>
      <c r="F173" s="37"/>
      <c r="G173" s="37"/>
      <c r="H173" s="24"/>
      <c r="I173" s="24"/>
      <c r="J173" s="24"/>
      <c r="K173" s="24"/>
      <c r="L173" s="38"/>
      <c r="M173" s="37"/>
      <c r="N173" s="49"/>
      <c r="O173" s="49"/>
      <c r="P173" s="49"/>
      <c r="Q173" s="24"/>
      <c r="R173" s="38"/>
      <c r="S173" s="37"/>
      <c r="T173" s="24"/>
      <c r="U173" s="24"/>
      <c r="V173" s="24"/>
      <c r="W173" s="38"/>
      <c r="X173" s="57"/>
      <c r="Y173" s="24"/>
      <c r="Z173" s="24"/>
      <c r="AA173" s="24"/>
      <c r="AB173" s="38"/>
    </row>
    <row r="174" spans="4:28" x14ac:dyDescent="0.25">
      <c r="D174" s="50"/>
      <c r="E174" s="11"/>
      <c r="F174" s="50"/>
      <c r="G174" s="50"/>
      <c r="H174" s="11"/>
      <c r="I174" s="11"/>
      <c r="J174" s="11"/>
      <c r="K174" s="11"/>
      <c r="L174" s="51"/>
      <c r="M174" s="50"/>
      <c r="N174" s="11"/>
      <c r="O174" s="11"/>
      <c r="P174" s="11"/>
      <c r="Q174" s="11"/>
      <c r="R174" s="51"/>
      <c r="S174" s="50"/>
      <c r="T174" s="11"/>
      <c r="U174" s="11"/>
      <c r="V174" s="11"/>
      <c r="W174" s="51"/>
      <c r="X174" s="11"/>
      <c r="Y174" s="9"/>
      <c r="Z174" s="22"/>
      <c r="AA174" s="22"/>
      <c r="AB174" s="51"/>
    </row>
    <row r="175" spans="4:28" x14ac:dyDescent="0.25">
      <c r="D175" s="69" t="s">
        <v>33</v>
      </c>
      <c r="E175" s="20">
        <f>+E161</f>
        <v>0</v>
      </c>
      <c r="F175" s="52"/>
      <c r="G175" s="52">
        <f t="shared" ref="G175:M175" si="69">SUM(G161:G174)</f>
        <v>0</v>
      </c>
      <c r="H175" s="20">
        <f t="shared" si="69"/>
        <v>0</v>
      </c>
      <c r="I175" s="20">
        <f t="shared" si="69"/>
        <v>0</v>
      </c>
      <c r="J175" s="20">
        <f t="shared" si="69"/>
        <v>0</v>
      </c>
      <c r="K175" s="20">
        <f t="shared" si="69"/>
        <v>0</v>
      </c>
      <c r="L175" s="53">
        <f t="shared" si="69"/>
        <v>0</v>
      </c>
      <c r="M175" s="52">
        <f t="shared" si="69"/>
        <v>0</v>
      </c>
      <c r="N175" s="20">
        <f>SUM(N161:N174)</f>
        <v>0</v>
      </c>
      <c r="O175" s="20">
        <f>SUM(O161:O174)</f>
        <v>0</v>
      </c>
      <c r="P175" s="20">
        <f>SUM(P161:P174)</f>
        <v>0</v>
      </c>
      <c r="Q175" s="20">
        <f t="shared" ref="Q175:W175" si="70">SUM(Q161:Q174)</f>
        <v>0</v>
      </c>
      <c r="R175" s="53">
        <f t="shared" si="70"/>
        <v>0</v>
      </c>
      <c r="S175" s="52">
        <f t="shared" si="70"/>
        <v>0</v>
      </c>
      <c r="T175" s="20">
        <f t="shared" si="70"/>
        <v>0</v>
      </c>
      <c r="U175" s="20">
        <f t="shared" si="70"/>
        <v>0</v>
      </c>
      <c r="V175" s="20">
        <f t="shared" si="70"/>
        <v>0</v>
      </c>
      <c r="W175" s="53">
        <f t="shared" si="70"/>
        <v>0</v>
      </c>
      <c r="X175" s="20"/>
      <c r="Y175" s="2"/>
      <c r="Z175" s="21">
        <f>SUM(Z161:Z174)</f>
        <v>0</v>
      </c>
      <c r="AA175" s="21">
        <f>SUM(AA161:AA174)</f>
        <v>0</v>
      </c>
      <c r="AB175" s="53">
        <f>SUM(AB161:AB174)</f>
        <v>0</v>
      </c>
    </row>
    <row r="176" spans="4:28" ht="15.75" thickBot="1" x14ac:dyDescent="0.3">
      <c r="D176" s="54"/>
      <c r="E176" s="55"/>
      <c r="F176" s="54"/>
      <c r="G176" s="54"/>
      <c r="H176" s="55"/>
      <c r="I176" s="55"/>
      <c r="J176" s="55"/>
      <c r="K176" s="55"/>
      <c r="L176" s="56"/>
      <c r="M176" s="54"/>
      <c r="N176" s="55"/>
      <c r="O176" s="55"/>
      <c r="P176" s="55"/>
      <c r="Q176" s="55"/>
      <c r="R176" s="56"/>
      <c r="S176" s="54"/>
      <c r="T176" s="55"/>
      <c r="U176" s="55"/>
      <c r="V176" s="55"/>
      <c r="W176" s="56"/>
      <c r="X176" s="55"/>
      <c r="Y176" s="44"/>
      <c r="Z176" s="70"/>
      <c r="AA176" s="70"/>
      <c r="AB176" s="56"/>
    </row>
    <row r="177" spans="4:28" ht="15.75" thickBot="1" x14ac:dyDescent="0.3"/>
    <row r="178" spans="4:28" x14ac:dyDescent="0.25">
      <c r="D178" s="63" t="s">
        <v>79</v>
      </c>
      <c r="E178" s="64"/>
      <c r="F178" s="30"/>
      <c r="G178" s="30" t="s">
        <v>84</v>
      </c>
      <c r="H178" s="31" t="s">
        <v>84</v>
      </c>
      <c r="I178" s="31" t="s">
        <v>84</v>
      </c>
      <c r="J178" s="31" t="s">
        <v>84</v>
      </c>
      <c r="K178" s="31" t="s">
        <v>86</v>
      </c>
      <c r="L178" s="32" t="s">
        <v>78</v>
      </c>
      <c r="M178" s="30" t="s">
        <v>85</v>
      </c>
      <c r="N178" s="74" t="s">
        <v>85</v>
      </c>
      <c r="O178" s="74" t="s">
        <v>85</v>
      </c>
      <c r="P178" s="74" t="s">
        <v>85</v>
      </c>
      <c r="Q178" s="31" t="s">
        <v>85</v>
      </c>
      <c r="R178" s="32" t="s">
        <v>85</v>
      </c>
      <c r="S178" s="30" t="s">
        <v>86</v>
      </c>
      <c r="T178" s="31" t="s">
        <v>86</v>
      </c>
      <c r="U178" s="31" t="s">
        <v>86</v>
      </c>
      <c r="V178" s="31" t="s">
        <v>86</v>
      </c>
      <c r="W178" s="32" t="s">
        <v>84</v>
      </c>
      <c r="X178" s="65"/>
      <c r="Y178" s="66"/>
      <c r="Z178" s="66"/>
      <c r="AA178" s="66"/>
      <c r="AB178" s="67"/>
    </row>
    <row r="179" spans="4:28" x14ac:dyDescent="0.25">
      <c r="D179" s="52"/>
      <c r="E179" s="46"/>
      <c r="F179" s="33"/>
      <c r="G179" s="33" t="s">
        <v>74</v>
      </c>
      <c r="H179" s="28" t="s">
        <v>75</v>
      </c>
      <c r="I179" s="28" t="s">
        <v>76</v>
      </c>
      <c r="J179" s="28" t="s">
        <v>77</v>
      </c>
      <c r="K179" s="28" t="s">
        <v>88</v>
      </c>
      <c r="L179" s="34" t="s">
        <v>83</v>
      </c>
      <c r="M179" s="33" t="s">
        <v>100</v>
      </c>
      <c r="N179" s="48" t="s">
        <v>100</v>
      </c>
      <c r="O179" s="48" t="s">
        <v>100</v>
      </c>
      <c r="P179" s="48" t="s">
        <v>116</v>
      </c>
      <c r="Q179" s="28" t="s">
        <v>115</v>
      </c>
      <c r="R179" s="34" t="s">
        <v>115</v>
      </c>
      <c r="S179" s="33" t="s">
        <v>80</v>
      </c>
      <c r="T179" s="28" t="s">
        <v>81</v>
      </c>
      <c r="U179" s="28" t="s">
        <v>82</v>
      </c>
      <c r="V179" s="28" t="s">
        <v>89</v>
      </c>
      <c r="W179" s="34" t="s">
        <v>87</v>
      </c>
      <c r="X179" s="20"/>
      <c r="Y179" s="2"/>
      <c r="Z179" s="28" t="s">
        <v>65</v>
      </c>
      <c r="AA179" s="28" t="s">
        <v>65</v>
      </c>
      <c r="AB179" s="34" t="s">
        <v>65</v>
      </c>
    </row>
    <row r="180" spans="4:28" x14ac:dyDescent="0.25">
      <c r="D180" s="68" t="s">
        <v>98</v>
      </c>
      <c r="E180" s="47" t="s">
        <v>66</v>
      </c>
      <c r="F180" s="35"/>
      <c r="G180" s="35" t="s">
        <v>67</v>
      </c>
      <c r="H180" s="18" t="s">
        <v>67</v>
      </c>
      <c r="I180" s="18" t="s">
        <v>67</v>
      </c>
      <c r="J180" s="18" t="s">
        <v>67</v>
      </c>
      <c r="K180" s="18" t="s">
        <v>90</v>
      </c>
      <c r="L180" s="36" t="s">
        <v>67</v>
      </c>
      <c r="M180" s="35" t="s">
        <v>68</v>
      </c>
      <c r="N180" s="17" t="s">
        <v>68</v>
      </c>
      <c r="O180" s="17" t="s">
        <v>68</v>
      </c>
      <c r="P180" s="17" t="s">
        <v>117</v>
      </c>
      <c r="Q180" s="18" t="s">
        <v>118</v>
      </c>
      <c r="R180" s="36" t="s">
        <v>2</v>
      </c>
      <c r="S180" s="35" t="s">
        <v>69</v>
      </c>
      <c r="T180" s="18" t="s">
        <v>69</v>
      </c>
      <c r="U180" s="18" t="s">
        <v>69</v>
      </c>
      <c r="V180" s="18" t="s">
        <v>69</v>
      </c>
      <c r="W180" s="36" t="s">
        <v>69</v>
      </c>
      <c r="X180" s="11"/>
      <c r="Y180" s="18" t="s">
        <v>33</v>
      </c>
      <c r="Z180" s="18" t="s">
        <v>67</v>
      </c>
      <c r="AA180" s="18" t="s">
        <v>99</v>
      </c>
      <c r="AB180" s="36" t="s">
        <v>69</v>
      </c>
    </row>
    <row r="181" spans="4:28" x14ac:dyDescent="0.25">
      <c r="D181" s="37" t="s">
        <v>53</v>
      </c>
      <c r="E181" s="58"/>
      <c r="F181" s="61"/>
      <c r="G181" s="61"/>
      <c r="H181" s="25"/>
      <c r="I181" s="25"/>
      <c r="J181" s="25"/>
      <c r="K181" s="25"/>
      <c r="L181" s="62"/>
      <c r="M181" s="61"/>
      <c r="N181" s="60"/>
      <c r="O181" s="60"/>
      <c r="P181" s="60"/>
      <c r="Q181" s="25"/>
      <c r="R181" s="62"/>
      <c r="S181" s="61"/>
      <c r="T181" s="25"/>
      <c r="U181" s="25"/>
      <c r="V181" s="25"/>
      <c r="W181" s="62"/>
      <c r="X181" s="57"/>
      <c r="Y181" s="24">
        <f t="shared" ref="Y181:Y192" si="71">SUM(E181:X181)</f>
        <v>0</v>
      </c>
      <c r="Z181" s="24">
        <f>SUM(G181:L181)</f>
        <v>0</v>
      </c>
      <c r="AA181" s="24">
        <f>SUM(M181:R181)</f>
        <v>0</v>
      </c>
      <c r="AB181" s="38">
        <f>SUM(S181:W181)</f>
        <v>0</v>
      </c>
    </row>
    <row r="182" spans="4:28" x14ac:dyDescent="0.25">
      <c r="D182" s="37" t="s">
        <v>54</v>
      </c>
      <c r="E182" s="59">
        <f>+Y181</f>
        <v>0</v>
      </c>
      <c r="F182" s="83"/>
      <c r="G182" s="61"/>
      <c r="H182" s="25"/>
      <c r="I182" s="25"/>
      <c r="J182" s="25"/>
      <c r="K182" s="25"/>
      <c r="L182" s="62"/>
      <c r="M182" s="61"/>
      <c r="N182" s="60"/>
      <c r="O182" s="60"/>
      <c r="P182" s="60"/>
      <c r="Q182" s="25"/>
      <c r="R182" s="62"/>
      <c r="S182" s="61"/>
      <c r="T182" s="25"/>
      <c r="U182" s="25"/>
      <c r="V182" s="25"/>
      <c r="W182" s="62"/>
      <c r="X182" s="57"/>
      <c r="Y182" s="24">
        <f t="shared" si="71"/>
        <v>0</v>
      </c>
      <c r="Z182" s="24">
        <f t="shared" ref="Z182:Z192" si="72">SUM(G182:L182)</f>
        <v>0</v>
      </c>
      <c r="AA182" s="24">
        <f t="shared" ref="AA182:AA192" si="73">SUM(M182:R182)</f>
        <v>0</v>
      </c>
      <c r="AB182" s="38">
        <f t="shared" ref="AB182:AB192" si="74">SUM(S182:W182)</f>
        <v>0</v>
      </c>
    </row>
    <row r="183" spans="4:28" x14ac:dyDescent="0.25">
      <c r="D183" s="37" t="s">
        <v>55</v>
      </c>
      <c r="E183" s="59">
        <f t="shared" ref="E183:E192" si="75">+Y182</f>
        <v>0</v>
      </c>
      <c r="F183" s="83"/>
      <c r="G183" s="61"/>
      <c r="H183" s="25"/>
      <c r="I183" s="25"/>
      <c r="J183" s="25"/>
      <c r="K183" s="25"/>
      <c r="L183" s="62"/>
      <c r="M183" s="61"/>
      <c r="N183" s="60"/>
      <c r="O183" s="60"/>
      <c r="P183" s="60"/>
      <c r="Q183" s="25"/>
      <c r="R183" s="62"/>
      <c r="S183" s="61"/>
      <c r="T183" s="25"/>
      <c r="U183" s="25"/>
      <c r="V183" s="25"/>
      <c r="W183" s="62"/>
      <c r="X183" s="57"/>
      <c r="Y183" s="24">
        <f t="shared" si="71"/>
        <v>0</v>
      </c>
      <c r="Z183" s="24">
        <f t="shared" si="72"/>
        <v>0</v>
      </c>
      <c r="AA183" s="24">
        <f t="shared" si="73"/>
        <v>0</v>
      </c>
      <c r="AB183" s="38">
        <f t="shared" si="74"/>
        <v>0</v>
      </c>
    </row>
    <row r="184" spans="4:28" x14ac:dyDescent="0.25">
      <c r="D184" s="37" t="s">
        <v>56</v>
      </c>
      <c r="E184" s="59">
        <f t="shared" si="75"/>
        <v>0</v>
      </c>
      <c r="F184" s="83"/>
      <c r="G184" s="61"/>
      <c r="H184" s="25"/>
      <c r="I184" s="25"/>
      <c r="J184" s="25"/>
      <c r="K184" s="25"/>
      <c r="L184" s="62"/>
      <c r="M184" s="61"/>
      <c r="N184" s="60"/>
      <c r="O184" s="60"/>
      <c r="P184" s="60"/>
      <c r="Q184" s="25"/>
      <c r="R184" s="62"/>
      <c r="S184" s="61"/>
      <c r="T184" s="25"/>
      <c r="U184" s="25"/>
      <c r="V184" s="25"/>
      <c r="W184" s="62"/>
      <c r="X184" s="57"/>
      <c r="Y184" s="24">
        <f t="shared" si="71"/>
        <v>0</v>
      </c>
      <c r="Z184" s="24">
        <f t="shared" si="72"/>
        <v>0</v>
      </c>
      <c r="AA184" s="24">
        <f t="shared" si="73"/>
        <v>0</v>
      </c>
      <c r="AB184" s="38">
        <f t="shared" si="74"/>
        <v>0</v>
      </c>
    </row>
    <row r="185" spans="4:28" x14ac:dyDescent="0.25">
      <c r="D185" s="37" t="s">
        <v>57</v>
      </c>
      <c r="E185" s="59">
        <f t="shared" si="75"/>
        <v>0</v>
      </c>
      <c r="F185" s="83"/>
      <c r="G185" s="61"/>
      <c r="H185" s="25"/>
      <c r="I185" s="25"/>
      <c r="J185" s="25"/>
      <c r="K185" s="25"/>
      <c r="L185" s="62"/>
      <c r="M185" s="61"/>
      <c r="N185" s="60"/>
      <c r="O185" s="60"/>
      <c r="P185" s="60"/>
      <c r="Q185" s="25"/>
      <c r="R185" s="62"/>
      <c r="S185" s="61"/>
      <c r="T185" s="25"/>
      <c r="U185" s="25"/>
      <c r="V185" s="25"/>
      <c r="W185" s="62"/>
      <c r="X185" s="57"/>
      <c r="Y185" s="24">
        <f t="shared" si="71"/>
        <v>0</v>
      </c>
      <c r="Z185" s="24">
        <f t="shared" si="72"/>
        <v>0</v>
      </c>
      <c r="AA185" s="24">
        <f t="shared" si="73"/>
        <v>0</v>
      </c>
      <c r="AB185" s="38">
        <f t="shared" si="74"/>
        <v>0</v>
      </c>
    </row>
    <row r="186" spans="4:28" x14ac:dyDescent="0.25">
      <c r="D186" s="37" t="s">
        <v>58</v>
      </c>
      <c r="E186" s="59">
        <f t="shared" si="75"/>
        <v>0</v>
      </c>
      <c r="F186" s="83"/>
      <c r="G186" s="61"/>
      <c r="H186" s="25"/>
      <c r="I186" s="25"/>
      <c r="J186" s="25"/>
      <c r="K186" s="25"/>
      <c r="L186" s="62"/>
      <c r="M186" s="61"/>
      <c r="N186" s="60"/>
      <c r="O186" s="60"/>
      <c r="P186" s="60"/>
      <c r="Q186" s="25"/>
      <c r="R186" s="62"/>
      <c r="S186" s="61"/>
      <c r="T186" s="25"/>
      <c r="U186" s="25"/>
      <c r="V186" s="25"/>
      <c r="W186" s="62"/>
      <c r="X186" s="57"/>
      <c r="Y186" s="24">
        <f t="shared" si="71"/>
        <v>0</v>
      </c>
      <c r="Z186" s="24">
        <f t="shared" si="72"/>
        <v>0</v>
      </c>
      <c r="AA186" s="24">
        <f t="shared" si="73"/>
        <v>0</v>
      </c>
      <c r="AB186" s="38">
        <f t="shared" si="74"/>
        <v>0</v>
      </c>
    </row>
    <row r="187" spans="4:28" x14ac:dyDescent="0.25">
      <c r="D187" s="37" t="s">
        <v>59</v>
      </c>
      <c r="E187" s="59">
        <f t="shared" si="75"/>
        <v>0</v>
      </c>
      <c r="F187" s="83"/>
      <c r="G187" s="61"/>
      <c r="H187" s="25"/>
      <c r="I187" s="25"/>
      <c r="J187" s="25"/>
      <c r="K187" s="25"/>
      <c r="L187" s="62"/>
      <c r="M187" s="61"/>
      <c r="N187" s="60"/>
      <c r="O187" s="60"/>
      <c r="P187" s="60"/>
      <c r="Q187" s="25"/>
      <c r="R187" s="62"/>
      <c r="S187" s="61"/>
      <c r="T187" s="25"/>
      <c r="U187" s="25"/>
      <c r="V187" s="25"/>
      <c r="W187" s="62"/>
      <c r="X187" s="57"/>
      <c r="Y187" s="24">
        <f t="shared" si="71"/>
        <v>0</v>
      </c>
      <c r="Z187" s="24">
        <f t="shared" si="72"/>
        <v>0</v>
      </c>
      <c r="AA187" s="24">
        <f t="shared" si="73"/>
        <v>0</v>
      </c>
      <c r="AB187" s="38">
        <f t="shared" si="74"/>
        <v>0</v>
      </c>
    </row>
    <row r="188" spans="4:28" x14ac:dyDescent="0.25">
      <c r="D188" s="37" t="s">
        <v>60</v>
      </c>
      <c r="E188" s="59">
        <f t="shared" si="75"/>
        <v>0</v>
      </c>
      <c r="F188" s="83"/>
      <c r="G188" s="61"/>
      <c r="H188" s="25"/>
      <c r="I188" s="25"/>
      <c r="J188" s="25"/>
      <c r="K188" s="25"/>
      <c r="L188" s="62"/>
      <c r="M188" s="61"/>
      <c r="N188" s="60"/>
      <c r="O188" s="60"/>
      <c r="P188" s="60"/>
      <c r="Q188" s="25"/>
      <c r="R188" s="62"/>
      <c r="S188" s="61"/>
      <c r="T188" s="25"/>
      <c r="U188" s="25"/>
      <c r="V188" s="25"/>
      <c r="W188" s="62"/>
      <c r="X188" s="57"/>
      <c r="Y188" s="24">
        <f t="shared" si="71"/>
        <v>0</v>
      </c>
      <c r="Z188" s="24">
        <f t="shared" si="72"/>
        <v>0</v>
      </c>
      <c r="AA188" s="24">
        <f t="shared" si="73"/>
        <v>0</v>
      </c>
      <c r="AB188" s="38">
        <f t="shared" si="74"/>
        <v>0</v>
      </c>
    </row>
    <row r="189" spans="4:28" x14ac:dyDescent="0.25">
      <c r="D189" s="37" t="s">
        <v>61</v>
      </c>
      <c r="E189" s="59">
        <f t="shared" si="75"/>
        <v>0</v>
      </c>
      <c r="F189" s="83"/>
      <c r="G189" s="61"/>
      <c r="H189" s="25"/>
      <c r="I189" s="25"/>
      <c r="J189" s="25"/>
      <c r="K189" s="25"/>
      <c r="L189" s="62"/>
      <c r="M189" s="61"/>
      <c r="N189" s="60"/>
      <c r="O189" s="60"/>
      <c r="P189" s="60"/>
      <c r="Q189" s="25"/>
      <c r="R189" s="62"/>
      <c r="S189" s="61"/>
      <c r="T189" s="25"/>
      <c r="U189" s="25"/>
      <c r="V189" s="25"/>
      <c r="W189" s="62"/>
      <c r="X189" s="57"/>
      <c r="Y189" s="24">
        <f t="shared" si="71"/>
        <v>0</v>
      </c>
      <c r="Z189" s="24">
        <f t="shared" si="72"/>
        <v>0</v>
      </c>
      <c r="AA189" s="24">
        <f t="shared" si="73"/>
        <v>0</v>
      </c>
      <c r="AB189" s="38">
        <f t="shared" si="74"/>
        <v>0</v>
      </c>
    </row>
    <row r="190" spans="4:28" x14ac:dyDescent="0.25">
      <c r="D190" s="37" t="s">
        <v>62</v>
      </c>
      <c r="E190" s="59">
        <f t="shared" si="75"/>
        <v>0</v>
      </c>
      <c r="F190" s="83"/>
      <c r="G190" s="61"/>
      <c r="H190" s="25"/>
      <c r="I190" s="25"/>
      <c r="J190" s="25"/>
      <c r="K190" s="25"/>
      <c r="L190" s="62"/>
      <c r="M190" s="61"/>
      <c r="N190" s="60"/>
      <c r="O190" s="60"/>
      <c r="P190" s="60"/>
      <c r="Q190" s="25"/>
      <c r="R190" s="62"/>
      <c r="S190" s="61"/>
      <c r="T190" s="25"/>
      <c r="U190" s="25"/>
      <c r="V190" s="25"/>
      <c r="W190" s="62"/>
      <c r="X190" s="57"/>
      <c r="Y190" s="24">
        <f t="shared" si="71"/>
        <v>0</v>
      </c>
      <c r="Z190" s="24">
        <f t="shared" si="72"/>
        <v>0</v>
      </c>
      <c r="AA190" s="24">
        <f t="shared" si="73"/>
        <v>0</v>
      </c>
      <c r="AB190" s="38">
        <f t="shared" si="74"/>
        <v>0</v>
      </c>
    </row>
    <row r="191" spans="4:28" x14ac:dyDescent="0.25">
      <c r="D191" s="37" t="s">
        <v>63</v>
      </c>
      <c r="E191" s="59">
        <f t="shared" si="75"/>
        <v>0</v>
      </c>
      <c r="F191" s="83"/>
      <c r="G191" s="61"/>
      <c r="H191" s="25"/>
      <c r="I191" s="25"/>
      <c r="J191" s="25"/>
      <c r="K191" s="25"/>
      <c r="L191" s="62"/>
      <c r="M191" s="61"/>
      <c r="N191" s="60"/>
      <c r="O191" s="60"/>
      <c r="P191" s="60"/>
      <c r="Q191" s="25"/>
      <c r="R191" s="62"/>
      <c r="S191" s="61"/>
      <c r="T191" s="25"/>
      <c r="U191" s="25"/>
      <c r="V191" s="25"/>
      <c r="W191" s="62"/>
      <c r="X191" s="57"/>
      <c r="Y191" s="24">
        <f t="shared" si="71"/>
        <v>0</v>
      </c>
      <c r="Z191" s="24">
        <f t="shared" si="72"/>
        <v>0</v>
      </c>
      <c r="AA191" s="24">
        <f t="shared" si="73"/>
        <v>0</v>
      </c>
      <c r="AB191" s="38">
        <f t="shared" si="74"/>
        <v>0</v>
      </c>
    </row>
    <row r="192" spans="4:28" x14ac:dyDescent="0.25">
      <c r="D192" s="37" t="s">
        <v>64</v>
      </c>
      <c r="E192" s="59">
        <f t="shared" si="75"/>
        <v>0</v>
      </c>
      <c r="F192" s="83"/>
      <c r="G192" s="61"/>
      <c r="H192" s="25"/>
      <c r="I192" s="25"/>
      <c r="J192" s="25"/>
      <c r="K192" s="25"/>
      <c r="L192" s="62"/>
      <c r="M192" s="61"/>
      <c r="N192" s="60"/>
      <c r="O192" s="60"/>
      <c r="P192" s="60"/>
      <c r="Q192" s="25"/>
      <c r="R192" s="62"/>
      <c r="S192" s="61"/>
      <c r="T192" s="25"/>
      <c r="U192" s="25"/>
      <c r="V192" s="25"/>
      <c r="W192" s="62"/>
      <c r="X192" s="57"/>
      <c r="Y192" s="24">
        <f t="shared" si="71"/>
        <v>0</v>
      </c>
      <c r="Z192" s="24">
        <f t="shared" si="72"/>
        <v>0</v>
      </c>
      <c r="AA192" s="24">
        <f t="shared" si="73"/>
        <v>0</v>
      </c>
      <c r="AB192" s="38">
        <f t="shared" si="74"/>
        <v>0</v>
      </c>
    </row>
    <row r="193" spans="4:28" x14ac:dyDescent="0.25">
      <c r="D193" s="37"/>
      <c r="E193" s="29"/>
      <c r="F193" s="37"/>
      <c r="G193" s="37"/>
      <c r="H193" s="24"/>
      <c r="I193" s="24"/>
      <c r="J193" s="24"/>
      <c r="K193" s="24"/>
      <c r="L193" s="38"/>
      <c r="M193" s="37"/>
      <c r="N193" s="49"/>
      <c r="O193" s="49"/>
      <c r="P193" s="49"/>
      <c r="Q193" s="24"/>
      <c r="R193" s="38"/>
      <c r="S193" s="37"/>
      <c r="T193" s="24"/>
      <c r="U193" s="24"/>
      <c r="V193" s="24"/>
      <c r="W193" s="38"/>
      <c r="X193" s="57"/>
      <c r="Y193" s="24"/>
      <c r="Z193" s="24"/>
      <c r="AA193" s="24"/>
      <c r="AB193" s="38"/>
    </row>
    <row r="194" spans="4:28" x14ac:dyDescent="0.25">
      <c r="D194" s="50"/>
      <c r="E194" s="11"/>
      <c r="F194" s="50"/>
      <c r="G194" s="50"/>
      <c r="H194" s="11"/>
      <c r="I194" s="11"/>
      <c r="J194" s="11"/>
      <c r="K194" s="11"/>
      <c r="L194" s="51"/>
      <c r="M194" s="50"/>
      <c r="N194" s="11"/>
      <c r="O194" s="11"/>
      <c r="P194" s="11"/>
      <c r="Q194" s="11"/>
      <c r="R194" s="51"/>
      <c r="S194" s="50"/>
      <c r="T194" s="11"/>
      <c r="U194" s="11"/>
      <c r="V194" s="11"/>
      <c r="W194" s="51"/>
      <c r="X194" s="11"/>
      <c r="Y194" s="9"/>
      <c r="Z194" s="22"/>
      <c r="AA194" s="22"/>
      <c r="AB194" s="51"/>
    </row>
    <row r="195" spans="4:28" x14ac:dyDescent="0.25">
      <c r="D195" s="69" t="s">
        <v>33</v>
      </c>
      <c r="E195" s="20">
        <f>+E181</f>
        <v>0</v>
      </c>
      <c r="F195" s="52"/>
      <c r="G195" s="52">
        <f t="shared" ref="G195:N195" si="76">SUM(G181:G194)</f>
        <v>0</v>
      </c>
      <c r="H195" s="20">
        <f t="shared" si="76"/>
        <v>0</v>
      </c>
      <c r="I195" s="20">
        <f t="shared" si="76"/>
        <v>0</v>
      </c>
      <c r="J195" s="20">
        <f t="shared" si="76"/>
        <v>0</v>
      </c>
      <c r="K195" s="20">
        <f t="shared" si="76"/>
        <v>0</v>
      </c>
      <c r="L195" s="53">
        <f t="shared" si="76"/>
        <v>0</v>
      </c>
      <c r="M195" s="52">
        <f t="shared" si="76"/>
        <v>0</v>
      </c>
      <c r="N195" s="20">
        <f t="shared" si="76"/>
        <v>0</v>
      </c>
      <c r="O195" s="20">
        <f>SUM(O181:O194)</f>
        <v>0</v>
      </c>
      <c r="P195" s="20">
        <f>SUM(P181:P194)</f>
        <v>0</v>
      </c>
      <c r="Q195" s="20">
        <f t="shared" ref="Q195:W195" si="77">SUM(Q181:Q194)</f>
        <v>0</v>
      </c>
      <c r="R195" s="53">
        <f t="shared" si="77"/>
        <v>0</v>
      </c>
      <c r="S195" s="52">
        <f t="shared" si="77"/>
        <v>0</v>
      </c>
      <c r="T195" s="20">
        <f t="shared" si="77"/>
        <v>0</v>
      </c>
      <c r="U195" s="20">
        <f t="shared" si="77"/>
        <v>0</v>
      </c>
      <c r="V195" s="20">
        <f t="shared" si="77"/>
        <v>0</v>
      </c>
      <c r="W195" s="53">
        <f t="shared" si="77"/>
        <v>0</v>
      </c>
      <c r="X195" s="20"/>
      <c r="Y195" s="2"/>
      <c r="Z195" s="21">
        <f>SUM(Z181:Z194)</f>
        <v>0</v>
      </c>
      <c r="AA195" s="21">
        <f>SUM(AA181:AA194)</f>
        <v>0</v>
      </c>
      <c r="AB195" s="53">
        <f>SUM(AB181:AB194)</f>
        <v>0</v>
      </c>
    </row>
    <row r="196" spans="4:28" ht="15.75" thickBot="1" x14ac:dyDescent="0.3">
      <c r="D196" s="54"/>
      <c r="E196" s="55"/>
      <c r="F196" s="54"/>
      <c r="G196" s="54"/>
      <c r="H196" s="55"/>
      <c r="I196" s="55"/>
      <c r="J196" s="55"/>
      <c r="K196" s="55"/>
      <c r="L196" s="56"/>
      <c r="M196" s="54"/>
      <c r="N196" s="55"/>
      <c r="O196" s="55"/>
      <c r="P196" s="55"/>
      <c r="Q196" s="55"/>
      <c r="R196" s="56"/>
      <c r="S196" s="54"/>
      <c r="T196" s="55"/>
      <c r="U196" s="55"/>
      <c r="V196" s="55"/>
      <c r="W196" s="56"/>
      <c r="X196" s="55"/>
      <c r="Y196" s="44"/>
      <c r="Z196" s="70"/>
      <c r="AA196" s="70"/>
      <c r="AB196" s="56"/>
    </row>
  </sheetData>
  <pageMargins left="0.2" right="0.2" top="0.5" bottom="0.25" header="0.3" footer="0.3"/>
  <pageSetup scale="47" fitToHeight="2" orientation="landscape" verticalDpi="0" r:id="rId1"/>
  <rowBreaks count="3" manualBreakCount="3">
    <brk id="35" min="3" max="27" man="1"/>
    <brk id="97" min="3" max="27" man="1"/>
    <brk id="157" min="3"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Accounting Form</vt:lpstr>
      <vt:lpstr>Accounting Form Instructions</vt:lpstr>
      <vt:lpstr>Allowance- Budget Sum</vt:lpstr>
      <vt:lpstr>Actual Allow-Bud</vt:lpstr>
      <vt:lpstr>Acct &amp; Prop Reconciliation</vt:lpstr>
      <vt:lpstr>'Accounting Form'!Print_Area</vt:lpstr>
      <vt:lpstr>'Accounting Form Instructions'!Print_Area</vt:lpstr>
      <vt:lpstr>'Acct &amp; Prop Reconciliation'!Print_Area</vt:lpstr>
      <vt:lpstr>'Actual Allow-Bud'!Print_Area</vt:lpstr>
      <vt:lpstr>'Allowance- Budget Sum'!Print_Area</vt:lpstr>
    </vt:vector>
  </TitlesOfParts>
  <Company>Montgomery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Bowman, Ron</dc:creator>
  <cp:lastModifiedBy>Laird, Claudia</cp:lastModifiedBy>
  <cp:lastPrinted>2021-07-28T17:33:12Z</cp:lastPrinted>
  <dcterms:created xsi:type="dcterms:W3CDTF">2019-10-18T13:31:20Z</dcterms:created>
  <dcterms:modified xsi:type="dcterms:W3CDTF">2022-04-14T13:24:29Z</dcterms:modified>
</cp:coreProperties>
</file>